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52" activeTab="0"/>
  </bookViews>
  <sheets>
    <sheet name="Dağıtım Son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<sst xmlns="http://schemas.openxmlformats.org/spreadsheetml/2006/main" count="88" uniqueCount="88">
  <si>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OKUL ADI</t>
  </si>
  <si>
    <t>S.N</t>
  </si>
  <si>
    <t>DERSLİK 
SAYISI</t>
  </si>
  <si>
    <t>TOPLAM</t>
  </si>
  <si>
    <t>ALTINORDU ORTAOKULU</t>
  </si>
  <si>
    <t>BEŞEYLÜL İLKOKULU</t>
  </si>
  <si>
    <t>CUMHURİYET İLKOKULU</t>
  </si>
  <si>
    <t>H.EDİP ADIVAR İLKOKULU</t>
  </si>
  <si>
    <t>İBRAHİM AKKAYAN İLKOKULU</t>
  </si>
  <si>
    <t>İBRAHİM AKKAYAN ORTAOKULU</t>
  </si>
  <si>
    <t>KUDRET DEMİR ORTAOKULU</t>
  </si>
  <si>
    <t>M.AKİF ERSOY İLKOKULU</t>
  </si>
  <si>
    <t>MİLLİ EGEMENLİK ORTAOKULU</t>
  </si>
  <si>
    <t>NAMIK KEMAL ORTAOKULU</t>
  </si>
  <si>
    <t>RÜŞTÜ AKBIYIKOĞLU ORTAOKULU</t>
  </si>
  <si>
    <t>ŞAZİMET UYSAL İLKÖĞRETİM KURUMU</t>
  </si>
  <si>
    <t>YILMAZ Ş.HÜSEYİN ARI İLKOKULU</t>
  </si>
  <si>
    <t>YILMAZ Ş.HÜSEYİN ARI ORTAOKULU</t>
  </si>
  <si>
    <t>BAHÇECİK İLKOKULU</t>
  </si>
  <si>
    <t>CAFERBEY İLKOKULU</t>
  </si>
  <si>
    <t>ÇAMURHAMAMI İLKOKULU</t>
  </si>
  <si>
    <t>ÇELİKLİ İLKOKULU</t>
  </si>
  <si>
    <t>KARAOĞLANLI İLKOKULU</t>
  </si>
  <si>
    <t>KORDON İLKOKULU</t>
  </si>
  <si>
    <t>KÖSEALİ İLKOKULU</t>
  </si>
  <si>
    <t>YENİPAZAR İLKOKULU</t>
  </si>
  <si>
    <t>BAŞLIOĞLU KESKİNLER İLKOKULU</t>
  </si>
  <si>
    <t>ÇAYPINAR İLKOKULU</t>
  </si>
  <si>
    <t>KAPANCI İLKOKULU</t>
  </si>
  <si>
    <t>ÖĞRENCİ SAYISI</t>
  </si>
  <si>
    <t>ADALA NERGİS DEMET İLKOKULU</t>
  </si>
  <si>
    <t>ADALA NERGİS DEMET ORTAOKULU</t>
  </si>
  <si>
    <t>AKAYDIN İLKOKULU</t>
  </si>
  <si>
    <t>ATATÜRK ORTAOKULU</t>
  </si>
  <si>
    <t>ÇAVLU İLKOKULU</t>
  </si>
  <si>
    <t>DOMBAYLI  İLKOKULU</t>
  </si>
  <si>
    <t>DURASILLI MİMAR SİNAN İLKOKULU</t>
  </si>
  <si>
    <t>ECZACI FADİME BOLKAN İLKOKULU</t>
  </si>
  <si>
    <t>FAHRİYE HANIM İLKOKULU (İkili Eğitim)</t>
  </si>
  <si>
    <t>ALPASLAN İLKOKULU (İkili Eğitim)</t>
  </si>
  <si>
    <t>KURTULUŞ İLKOKULU (İkili Eğitim)</t>
  </si>
  <si>
    <t>OVA KÜME EVLERİ İÖ KURUMU (İkili Eğitim)</t>
  </si>
  <si>
    <t>MİSAK-I MİLLİ İÖ KURUMU (İkili Eğitm)</t>
  </si>
  <si>
    <t>SART MUSTAFA İLKOKULU</t>
  </si>
  <si>
    <t>YEŞİLOVA İLKOKULU</t>
  </si>
  <si>
    <t>50.YIL ORTAOKULU</t>
  </si>
  <si>
    <t xml:space="preserve">SART MAHMUT İLKOKULU </t>
  </si>
  <si>
    <t>SART MAHMUT ORTAOKULU</t>
  </si>
  <si>
    <t>ÇAPAKLI KEMAL AKİŞ İLKOKULU</t>
  </si>
  <si>
    <t>FATİH İLKOKULU</t>
  </si>
  <si>
    <t>GAZİ İLKOKULU</t>
  </si>
  <si>
    <t>GÖKEYÜP İLKOKULU</t>
  </si>
  <si>
    <t>HACIBEKTAŞLI İLKOKULU</t>
  </si>
  <si>
    <t>KEMERDAMLARI İLKOKULU</t>
  </si>
  <si>
    <t>MERSİNDERE İLKOKULU</t>
  </si>
  <si>
    <t>MERSİNLİ Ş.AHMET ULUDAĞ İLKOKULU</t>
  </si>
  <si>
    <t>MEVLÜTLÜ İLKOKULU</t>
  </si>
  <si>
    <t>POYRAZDAMLARI İLKOKULU</t>
  </si>
  <si>
    <t>SART MUSTAFA ORTAOKULU</t>
  </si>
  <si>
    <t>ŞEHİTLER İLKOKULU</t>
  </si>
  <si>
    <t>TİCARET VE SAN.ODASI ORTAOKULU</t>
  </si>
  <si>
    <t>TİCARET VE SAN.ODASI İLKOKULU</t>
  </si>
  <si>
    <t>TAYTAN ŞHT. ÖZGÜR YATAKDERE İLKOKULU</t>
  </si>
  <si>
    <t>TAYTAN ŞHT. ÖZGÜR YATAKDERE ORTAOKULU</t>
  </si>
  <si>
    <t>UĞUR KİREMİT İLKOKULU</t>
  </si>
  <si>
    <t>UĞUR KİREMİT ORTAOKULU</t>
  </si>
  <si>
    <t>ŞEHİTLER ORTAOKULU</t>
  </si>
  <si>
    <t>POYRAZDAMLARI ORTAOKULU</t>
  </si>
  <si>
    <t>MEVLÜTLÜ ORTAOKULU</t>
  </si>
  <si>
    <t>MERSİNLİ Ş.AHMET ULUDAĞ ORTAOKULU</t>
  </si>
  <si>
    <t>MERSİNDERE ORTAOKULU</t>
  </si>
  <si>
    <t>KEMERDAMLARI ORTAOKULU</t>
  </si>
  <si>
    <t>KARAYAHŞİ Ş.AST. AHMET DENİZ VAROL ORTAOKULU</t>
  </si>
  <si>
    <t>KARAYAHŞİ Ş. AST. AHMET DENİZ VAROLİLKOKULU</t>
  </si>
  <si>
    <t>KABAZLI Ş.İSMAİL YAVUZ ORTAOKULU</t>
  </si>
  <si>
    <t>KABAZLI Ş. İSMAİL YAVUZ İLKOKULU</t>
  </si>
  <si>
    <t xml:space="preserve">HACIBEKTAŞLI ORTAOKULU </t>
  </si>
  <si>
    <t>GÖKEYÜP ORTAOKULU</t>
  </si>
  <si>
    <t>FATİH ORTAOKULU</t>
  </si>
  <si>
    <t>DURASILLI MİMAR SİNAN ORTAOKULU</t>
  </si>
  <si>
    <t>ÇAVLU ORTAOKULU</t>
  </si>
  <si>
    <t>ÇAPAKLI KEMAL AKİŞ ORTAOKULU</t>
  </si>
  <si>
    <t>6 öğrenciye 1 paket</t>
  </si>
  <si>
    <t>Formül</t>
  </si>
  <si>
    <t>Paket Sayısı</t>
  </si>
  <si>
    <t>Kutu Sayısı</t>
  </si>
  <si>
    <t>KIRTASİYE HARCAMALARI</t>
  </si>
  <si>
    <t>Kasım Ayı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</si>
</sst>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</numFmts>
  <fonts count="38"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4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1.75390625" style="0" customWidth="1"/>
    <col min="2" max="2" width="6.50390625" style="0" customWidth="1"/>
    <col min="3" max="3" width="35.125" style="0" customWidth="1"/>
    <col min="4" max="10" width="9.50390625" style="0" hidden="1" customWidth="1"/>
    <col min="11" max="11" width="0" style="0" hidden="1" customWidth="1"/>
    <col min="12" max="12" width="13.125" style="0" customWidth="1"/>
  </cols>
  <sheetData>
    <row r="1" spans="2:12" ht="24" customHeight="1">
      <c r="B1" s="32" t="s">
        <v>86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0" ht="4.5" customHeight="1">
      <c r="B2" s="2"/>
      <c r="C2" s="3"/>
      <c r="D2" s="3"/>
      <c r="E2" s="3"/>
      <c r="F2" s="3"/>
      <c r="G2" s="3"/>
      <c r="H2" s="3"/>
      <c r="I2" s="3"/>
      <c r="J2" s="3"/>
    </row>
    <row r="3" spans="2:12" ht="39">
      <c r="B3" s="16" t="s">
        <v>1</v>
      </c>
      <c r="C3" s="17" t="s">
        <v>0</v>
      </c>
      <c r="D3" s="5" t="s">
        <v>2</v>
      </c>
      <c r="E3" s="18" t="s">
        <v>29</v>
      </c>
      <c r="F3" s="18" t="s">
        <v>83</v>
      </c>
      <c r="G3" s="18" t="s">
        <v>82</v>
      </c>
      <c r="H3" s="18" t="s">
        <v>84</v>
      </c>
      <c r="I3" s="18"/>
      <c r="J3" s="18" t="s">
        <v>85</v>
      </c>
      <c r="K3" s="27"/>
      <c r="L3" s="18" t="s">
        <v>87</v>
      </c>
    </row>
    <row r="4" spans="2:12" ht="12.75">
      <c r="B4" s="4">
        <v>1</v>
      </c>
      <c r="C4" s="10" t="s">
        <v>30</v>
      </c>
      <c r="D4" s="9">
        <v>11</v>
      </c>
      <c r="E4" s="9">
        <v>169</v>
      </c>
      <c r="F4" s="24">
        <f>(3000/16328)*E4</f>
        <v>31.050955414012737</v>
      </c>
      <c r="G4" s="24">
        <v>29</v>
      </c>
      <c r="H4" s="24">
        <v>30</v>
      </c>
      <c r="I4" s="24"/>
      <c r="J4" s="24">
        <f>H4/5</f>
        <v>6</v>
      </c>
      <c r="K4" s="1"/>
      <c r="L4" s="28">
        <f>36.396*J4</f>
        <v>218.376</v>
      </c>
    </row>
    <row r="5" spans="2:12" ht="12.75">
      <c r="B5" s="4">
        <v>2</v>
      </c>
      <c r="C5" s="10" t="s">
        <v>31</v>
      </c>
      <c r="D5" s="9">
        <v>9</v>
      </c>
      <c r="E5" s="9">
        <v>195</v>
      </c>
      <c r="F5" s="24">
        <f aca="true" t="shared" si="0" ref="F5:F68">(3000/16328)*E5</f>
        <v>35.82802547770701</v>
      </c>
      <c r="G5" s="24">
        <v>32</v>
      </c>
      <c r="H5" s="24">
        <v>40</v>
      </c>
      <c r="I5" s="24">
        <v>5</v>
      </c>
      <c r="J5" s="24">
        <f>H5/5</f>
        <v>8</v>
      </c>
      <c r="K5" s="1"/>
      <c r="L5" s="28">
        <f>36.396*J5</f>
        <v>291.168</v>
      </c>
    </row>
    <row r="6" spans="2:12" ht="12.75">
      <c r="B6" s="4">
        <v>3</v>
      </c>
      <c r="C6" s="11" t="s">
        <v>32</v>
      </c>
      <c r="D6" s="9">
        <v>19</v>
      </c>
      <c r="E6" s="9">
        <v>210</v>
      </c>
      <c r="F6" s="24">
        <f t="shared" si="0"/>
        <v>38.58402743753062</v>
      </c>
      <c r="G6" s="24">
        <f>E6/6</f>
        <v>35</v>
      </c>
      <c r="H6" s="24">
        <v>35</v>
      </c>
      <c r="I6" s="24"/>
      <c r="J6" s="24">
        <f aca="true" t="shared" si="1" ref="J6:J69">H6/5</f>
        <v>7</v>
      </c>
      <c r="K6" s="1"/>
      <c r="L6" s="28">
        <f aca="true" t="shared" si="2" ref="L6:L69">36.396*J6</f>
        <v>254.772</v>
      </c>
    </row>
    <row r="7" spans="2:12" ht="12.75">
      <c r="B7" s="4">
        <v>4</v>
      </c>
      <c r="C7" s="14" t="s">
        <v>39</v>
      </c>
      <c r="D7" s="9">
        <v>14</v>
      </c>
      <c r="E7" s="9">
        <v>412</v>
      </c>
      <c r="F7" s="24">
        <f t="shared" si="0"/>
        <v>75.69818716315531</v>
      </c>
      <c r="G7" s="24">
        <v>69</v>
      </c>
      <c r="H7" s="24">
        <v>80</v>
      </c>
      <c r="I7" s="24">
        <v>15</v>
      </c>
      <c r="J7" s="24">
        <f t="shared" si="1"/>
        <v>16</v>
      </c>
      <c r="K7" s="1"/>
      <c r="L7" s="28">
        <f t="shared" si="2"/>
        <v>582.336</v>
      </c>
    </row>
    <row r="8" spans="2:12" ht="12.75">
      <c r="B8" s="4">
        <v>5</v>
      </c>
      <c r="C8" s="7" t="s">
        <v>4</v>
      </c>
      <c r="D8" s="4">
        <v>19</v>
      </c>
      <c r="E8" s="4">
        <v>597</v>
      </c>
      <c r="F8" s="24">
        <f t="shared" si="0"/>
        <v>109.68887800097991</v>
      </c>
      <c r="G8" s="24">
        <v>100</v>
      </c>
      <c r="H8" s="24">
        <v>110</v>
      </c>
      <c r="I8" s="24">
        <v>10</v>
      </c>
      <c r="J8" s="24">
        <f t="shared" si="1"/>
        <v>22</v>
      </c>
      <c r="K8" s="1"/>
      <c r="L8" s="28">
        <f t="shared" si="2"/>
        <v>800.712</v>
      </c>
    </row>
    <row r="9" spans="2:12" ht="12.75">
      <c r="B9" s="4">
        <v>6</v>
      </c>
      <c r="C9" s="12" t="s">
        <v>33</v>
      </c>
      <c r="D9" s="4">
        <v>9</v>
      </c>
      <c r="E9" s="4">
        <v>85</v>
      </c>
      <c r="F9" s="24">
        <f t="shared" si="0"/>
        <v>15.61734443900049</v>
      </c>
      <c r="G9" s="24">
        <v>15</v>
      </c>
      <c r="H9" s="24">
        <v>20</v>
      </c>
      <c r="I9" s="24">
        <v>5</v>
      </c>
      <c r="J9" s="24">
        <f t="shared" si="1"/>
        <v>4</v>
      </c>
      <c r="K9" s="1"/>
      <c r="L9" s="28">
        <f t="shared" si="2"/>
        <v>145.584</v>
      </c>
    </row>
    <row r="10" spans="2:12" ht="12.75">
      <c r="B10" s="4">
        <v>7</v>
      </c>
      <c r="C10" s="12" t="s">
        <v>18</v>
      </c>
      <c r="D10" s="4">
        <v>2</v>
      </c>
      <c r="E10" s="4">
        <v>10</v>
      </c>
      <c r="F10" s="24">
        <f t="shared" si="0"/>
        <v>1.8373346398824106</v>
      </c>
      <c r="G10" s="24">
        <v>2</v>
      </c>
      <c r="H10" s="24">
        <v>5</v>
      </c>
      <c r="I10" s="24"/>
      <c r="J10" s="24">
        <f t="shared" si="1"/>
        <v>1</v>
      </c>
      <c r="K10" s="1"/>
      <c r="L10" s="28">
        <f t="shared" si="2"/>
        <v>36.396</v>
      </c>
    </row>
    <row r="11" spans="2:12" ht="12.75">
      <c r="B11" s="4">
        <v>8</v>
      </c>
      <c r="C11" s="12" t="s">
        <v>26</v>
      </c>
      <c r="D11" s="4">
        <v>1</v>
      </c>
      <c r="E11" s="4">
        <v>16</v>
      </c>
      <c r="F11" s="24">
        <f t="shared" si="0"/>
        <v>2.939735423811857</v>
      </c>
      <c r="G11" s="24">
        <v>3</v>
      </c>
      <c r="H11" s="24">
        <v>5</v>
      </c>
      <c r="I11" s="24"/>
      <c r="J11" s="24">
        <f t="shared" si="1"/>
        <v>1</v>
      </c>
      <c r="K11" s="1"/>
      <c r="L11" s="28">
        <f t="shared" si="2"/>
        <v>36.396</v>
      </c>
    </row>
    <row r="12" spans="2:12" ht="12.75">
      <c r="B12" s="4">
        <v>9</v>
      </c>
      <c r="C12" s="7" t="s">
        <v>5</v>
      </c>
      <c r="D12" s="4">
        <v>13</v>
      </c>
      <c r="E12" s="4">
        <v>347</v>
      </c>
      <c r="F12" s="24">
        <f t="shared" si="0"/>
        <v>63.75551200391965</v>
      </c>
      <c r="G12" s="24">
        <v>58</v>
      </c>
      <c r="H12" s="24">
        <v>60</v>
      </c>
      <c r="I12" s="24"/>
      <c r="J12" s="24">
        <f t="shared" si="1"/>
        <v>12</v>
      </c>
      <c r="K12" s="1"/>
      <c r="L12" s="28">
        <f t="shared" si="2"/>
        <v>436.752</v>
      </c>
    </row>
    <row r="13" spans="2:12" ht="12.75">
      <c r="B13" s="4">
        <v>10</v>
      </c>
      <c r="C13" s="7" t="s">
        <v>19</v>
      </c>
      <c r="D13" s="4">
        <v>3</v>
      </c>
      <c r="E13" s="4">
        <v>40</v>
      </c>
      <c r="F13" s="24">
        <f t="shared" si="0"/>
        <v>7.3493385595296425</v>
      </c>
      <c r="G13" s="24">
        <v>7</v>
      </c>
      <c r="H13" s="24">
        <v>10</v>
      </c>
      <c r="I13" s="24"/>
      <c r="J13" s="24">
        <f t="shared" si="1"/>
        <v>2</v>
      </c>
      <c r="K13" s="1"/>
      <c r="L13" s="28">
        <f t="shared" si="2"/>
        <v>72.792</v>
      </c>
    </row>
    <row r="14" spans="2:12" ht="12.75">
      <c r="B14" s="4">
        <v>11</v>
      </c>
      <c r="C14" s="7" t="s">
        <v>6</v>
      </c>
      <c r="D14" s="4">
        <v>28</v>
      </c>
      <c r="E14" s="4">
        <v>575</v>
      </c>
      <c r="F14" s="24">
        <f t="shared" si="0"/>
        <v>105.6467417932386</v>
      </c>
      <c r="G14" s="24">
        <v>96</v>
      </c>
      <c r="H14" s="24">
        <v>95</v>
      </c>
      <c r="I14" s="24"/>
      <c r="J14" s="24">
        <f t="shared" si="1"/>
        <v>19</v>
      </c>
      <c r="K14" s="1"/>
      <c r="L14" s="28">
        <f t="shared" si="2"/>
        <v>691.524</v>
      </c>
    </row>
    <row r="15" spans="2:12" ht="12.75">
      <c r="B15" s="4">
        <v>12</v>
      </c>
      <c r="C15" s="7" t="s">
        <v>20</v>
      </c>
      <c r="D15" s="4">
        <v>2</v>
      </c>
      <c r="E15" s="4">
        <v>31</v>
      </c>
      <c r="F15" s="24">
        <f t="shared" si="0"/>
        <v>5.695737383635473</v>
      </c>
      <c r="G15" s="24">
        <v>6</v>
      </c>
      <c r="H15" s="24">
        <v>10</v>
      </c>
      <c r="I15" s="24"/>
      <c r="J15" s="24">
        <f t="shared" si="1"/>
        <v>2</v>
      </c>
      <c r="K15" s="1"/>
      <c r="L15" s="28">
        <f t="shared" si="2"/>
        <v>72.792</v>
      </c>
    </row>
    <row r="16" spans="2:12" ht="12.75">
      <c r="B16" s="4">
        <v>13</v>
      </c>
      <c r="C16" s="7" t="s">
        <v>34</v>
      </c>
      <c r="D16" s="4">
        <v>13</v>
      </c>
      <c r="E16" s="4">
        <v>100</v>
      </c>
      <c r="F16" s="24">
        <f t="shared" si="0"/>
        <v>18.373346398824104</v>
      </c>
      <c r="G16" s="24">
        <v>17</v>
      </c>
      <c r="H16" s="24">
        <v>20</v>
      </c>
      <c r="I16" s="24"/>
      <c r="J16" s="24">
        <f t="shared" si="1"/>
        <v>4</v>
      </c>
      <c r="K16" s="1"/>
      <c r="L16" s="28">
        <f t="shared" si="2"/>
        <v>145.584</v>
      </c>
    </row>
    <row r="17" spans="2:12" ht="12.75">
      <c r="B17" s="4">
        <v>14</v>
      </c>
      <c r="C17" s="7" t="s">
        <v>80</v>
      </c>
      <c r="D17" s="4"/>
      <c r="E17" s="4">
        <v>93</v>
      </c>
      <c r="F17" s="24">
        <f t="shared" si="0"/>
        <v>17.087212150906417</v>
      </c>
      <c r="G17" s="24">
        <v>16</v>
      </c>
      <c r="H17" s="24">
        <v>20</v>
      </c>
      <c r="I17" s="24">
        <v>5</v>
      </c>
      <c r="J17" s="24">
        <f t="shared" si="1"/>
        <v>4</v>
      </c>
      <c r="K17" s="1"/>
      <c r="L17" s="28">
        <f t="shared" si="2"/>
        <v>145.584</v>
      </c>
    </row>
    <row r="18" spans="2:12" ht="12.75">
      <c r="B18" s="4">
        <v>15</v>
      </c>
      <c r="C18" s="7" t="s">
        <v>27</v>
      </c>
      <c r="D18" s="4">
        <v>2</v>
      </c>
      <c r="E18" s="4">
        <v>32</v>
      </c>
      <c r="F18" s="24">
        <f t="shared" si="0"/>
        <v>5.879470847623714</v>
      </c>
      <c r="G18" s="24">
        <v>6</v>
      </c>
      <c r="H18" s="24">
        <v>10</v>
      </c>
      <c r="I18" s="24"/>
      <c r="J18" s="24">
        <f t="shared" si="1"/>
        <v>2</v>
      </c>
      <c r="K18" s="1"/>
      <c r="L18" s="28">
        <f t="shared" si="2"/>
        <v>72.792</v>
      </c>
    </row>
    <row r="19" spans="2:12" ht="12.75">
      <c r="B19" s="4">
        <v>16</v>
      </c>
      <c r="C19" s="7" t="s">
        <v>21</v>
      </c>
      <c r="D19" s="4">
        <v>3</v>
      </c>
      <c r="E19" s="4">
        <v>32</v>
      </c>
      <c r="F19" s="24">
        <f t="shared" si="0"/>
        <v>5.879470847623714</v>
      </c>
      <c r="G19" s="24">
        <v>6</v>
      </c>
      <c r="H19" s="24">
        <v>10</v>
      </c>
      <c r="I19" s="24"/>
      <c r="J19" s="24">
        <f t="shared" si="1"/>
        <v>2</v>
      </c>
      <c r="K19" s="1"/>
      <c r="L19" s="28">
        <f t="shared" si="2"/>
        <v>72.792</v>
      </c>
    </row>
    <row r="20" spans="2:12" ht="12.75">
      <c r="B20" s="4">
        <v>17</v>
      </c>
      <c r="C20" s="7" t="s">
        <v>35</v>
      </c>
      <c r="D20" s="4">
        <v>2</v>
      </c>
      <c r="E20" s="4">
        <v>12</v>
      </c>
      <c r="F20" s="24">
        <f t="shared" si="0"/>
        <v>2.2048015678588926</v>
      </c>
      <c r="G20" s="24">
        <f>E20/6</f>
        <v>2</v>
      </c>
      <c r="H20" s="24">
        <v>5</v>
      </c>
      <c r="I20" s="24"/>
      <c r="J20" s="24">
        <f t="shared" si="1"/>
        <v>1</v>
      </c>
      <c r="K20" s="1"/>
      <c r="L20" s="28">
        <f t="shared" si="2"/>
        <v>36.396</v>
      </c>
    </row>
    <row r="21" spans="2:12" ht="12.75">
      <c r="B21" s="4">
        <v>18</v>
      </c>
      <c r="C21" s="7" t="s">
        <v>36</v>
      </c>
      <c r="D21" s="4">
        <v>13</v>
      </c>
      <c r="E21" s="4">
        <v>284</v>
      </c>
      <c r="F21" s="24">
        <f t="shared" si="0"/>
        <v>52.18030377266046</v>
      </c>
      <c r="G21" s="24">
        <v>48</v>
      </c>
      <c r="H21" s="24">
        <v>50</v>
      </c>
      <c r="I21" s="24"/>
      <c r="J21" s="24">
        <f t="shared" si="1"/>
        <v>10</v>
      </c>
      <c r="K21" s="1"/>
      <c r="L21" s="28">
        <f t="shared" si="2"/>
        <v>363.96000000000004</v>
      </c>
    </row>
    <row r="22" spans="2:12" ht="12.75">
      <c r="B22" s="4">
        <v>19</v>
      </c>
      <c r="C22" s="7" t="s">
        <v>79</v>
      </c>
      <c r="D22" s="4"/>
      <c r="E22" s="4">
        <v>332</v>
      </c>
      <c r="F22" s="24">
        <f t="shared" si="0"/>
        <v>60.999510044096034</v>
      </c>
      <c r="G22" s="24">
        <v>56</v>
      </c>
      <c r="H22" s="24">
        <v>60</v>
      </c>
      <c r="I22" s="24">
        <v>5</v>
      </c>
      <c r="J22" s="24">
        <f t="shared" si="1"/>
        <v>12</v>
      </c>
      <c r="K22" s="1"/>
      <c r="L22" s="28">
        <f t="shared" si="2"/>
        <v>436.752</v>
      </c>
    </row>
    <row r="23" spans="2:12" ht="12.75">
      <c r="B23" s="4">
        <v>20</v>
      </c>
      <c r="C23" s="7" t="s">
        <v>37</v>
      </c>
      <c r="D23" s="4">
        <v>22</v>
      </c>
      <c r="E23" s="4">
        <v>458</v>
      </c>
      <c r="F23" s="24">
        <f t="shared" si="0"/>
        <v>84.1499265066144</v>
      </c>
      <c r="G23" s="24">
        <v>77</v>
      </c>
      <c r="H23" s="24">
        <v>80</v>
      </c>
      <c r="I23" s="24"/>
      <c r="J23" s="24">
        <f t="shared" si="1"/>
        <v>16</v>
      </c>
      <c r="K23" s="1"/>
      <c r="L23" s="28">
        <f t="shared" si="2"/>
        <v>582.336</v>
      </c>
    </row>
    <row r="24" spans="2:12" ht="12.75">
      <c r="B24" s="4">
        <v>21</v>
      </c>
      <c r="C24" s="15" t="s">
        <v>48</v>
      </c>
      <c r="D24" s="4">
        <v>12</v>
      </c>
      <c r="E24" s="4">
        <v>68</v>
      </c>
      <c r="F24" s="24">
        <f t="shared" si="0"/>
        <v>12.493875551200391</v>
      </c>
      <c r="G24" s="24">
        <v>12</v>
      </c>
      <c r="H24" s="24">
        <v>15</v>
      </c>
      <c r="I24" s="24"/>
      <c r="J24" s="24">
        <f t="shared" si="1"/>
        <v>3</v>
      </c>
      <c r="K24" s="1"/>
      <c r="L24" s="28">
        <f t="shared" si="2"/>
        <v>109.188</v>
      </c>
    </row>
    <row r="25" spans="2:12" ht="12.75">
      <c r="B25" s="4">
        <v>22</v>
      </c>
      <c r="C25" s="15" t="s">
        <v>81</v>
      </c>
      <c r="D25" s="4"/>
      <c r="E25" s="4">
        <v>73</v>
      </c>
      <c r="F25" s="24">
        <f t="shared" si="0"/>
        <v>13.412542871141596</v>
      </c>
      <c r="G25" s="24">
        <v>13</v>
      </c>
      <c r="H25" s="24">
        <v>20</v>
      </c>
      <c r="I25" s="24">
        <v>5</v>
      </c>
      <c r="J25" s="24">
        <f t="shared" si="1"/>
        <v>4</v>
      </c>
      <c r="K25" s="1"/>
      <c r="L25" s="28">
        <f t="shared" si="2"/>
        <v>145.584</v>
      </c>
    </row>
    <row r="26" spans="2:12" ht="12.75">
      <c r="B26" s="4">
        <v>23</v>
      </c>
      <c r="C26" s="13" t="s">
        <v>38</v>
      </c>
      <c r="D26" s="4">
        <v>18</v>
      </c>
      <c r="E26" s="4">
        <v>839</v>
      </c>
      <c r="F26" s="24">
        <f t="shared" si="0"/>
        <v>154.15237628613426</v>
      </c>
      <c r="G26" s="24">
        <v>140</v>
      </c>
      <c r="H26" s="24">
        <v>145</v>
      </c>
      <c r="I26" s="24">
        <v>10</v>
      </c>
      <c r="J26" s="24">
        <f t="shared" si="1"/>
        <v>29</v>
      </c>
      <c r="K26" s="1"/>
      <c r="L26" s="28">
        <f t="shared" si="2"/>
        <v>1055.484</v>
      </c>
    </row>
    <row r="27" spans="2:12" ht="12.75">
      <c r="B27" s="4">
        <v>24</v>
      </c>
      <c r="C27" s="7" t="s">
        <v>49</v>
      </c>
      <c r="D27" s="4">
        <v>13</v>
      </c>
      <c r="E27" s="4">
        <v>73</v>
      </c>
      <c r="F27" s="24">
        <f t="shared" si="0"/>
        <v>13.412542871141596</v>
      </c>
      <c r="G27" s="24">
        <v>13</v>
      </c>
      <c r="H27" s="24">
        <v>15</v>
      </c>
      <c r="I27" s="24"/>
      <c r="J27" s="24">
        <f t="shared" si="1"/>
        <v>3</v>
      </c>
      <c r="K27" s="1"/>
      <c r="L27" s="28">
        <f t="shared" si="2"/>
        <v>109.188</v>
      </c>
    </row>
    <row r="28" spans="2:12" ht="12.75">
      <c r="B28" s="4">
        <v>25</v>
      </c>
      <c r="C28" s="7" t="s">
        <v>78</v>
      </c>
      <c r="D28" s="4"/>
      <c r="E28" s="4">
        <v>113</v>
      </c>
      <c r="F28" s="24">
        <f t="shared" si="0"/>
        <v>20.761881430671238</v>
      </c>
      <c r="G28" s="24">
        <v>19</v>
      </c>
      <c r="H28" s="24">
        <v>25</v>
      </c>
      <c r="I28" s="24">
        <v>5</v>
      </c>
      <c r="J28" s="24">
        <f t="shared" si="1"/>
        <v>5</v>
      </c>
      <c r="K28" s="1"/>
      <c r="L28" s="28">
        <f t="shared" si="2"/>
        <v>181.98000000000002</v>
      </c>
    </row>
    <row r="29" spans="2:15" ht="12.75">
      <c r="B29" s="4">
        <v>26</v>
      </c>
      <c r="C29" s="7" t="s">
        <v>50</v>
      </c>
      <c r="D29" s="4"/>
      <c r="E29" s="4">
        <v>189</v>
      </c>
      <c r="F29" s="24">
        <f t="shared" si="0"/>
        <v>34.72562469377756</v>
      </c>
      <c r="G29" s="24">
        <v>32</v>
      </c>
      <c r="H29" s="24">
        <v>30</v>
      </c>
      <c r="I29" s="24"/>
      <c r="J29" s="24">
        <f t="shared" si="1"/>
        <v>6</v>
      </c>
      <c r="K29" s="1"/>
      <c r="L29" s="28">
        <f t="shared" si="2"/>
        <v>218.376</v>
      </c>
      <c r="M29" s="2"/>
      <c r="N29" s="2"/>
      <c r="O29" s="2"/>
    </row>
    <row r="30" spans="2:15" ht="12.75">
      <c r="B30" s="4">
        <v>27</v>
      </c>
      <c r="C30" s="7" t="s">
        <v>51</v>
      </c>
      <c r="D30" s="4">
        <v>6</v>
      </c>
      <c r="E30" s="4">
        <v>105</v>
      </c>
      <c r="F30" s="24">
        <f t="shared" si="0"/>
        <v>19.29201371876531</v>
      </c>
      <c r="G30" s="24">
        <v>18</v>
      </c>
      <c r="H30" s="24">
        <v>20</v>
      </c>
      <c r="I30" s="24"/>
      <c r="J30" s="24">
        <f t="shared" si="1"/>
        <v>4</v>
      </c>
      <c r="K30" s="1"/>
      <c r="L30" s="28">
        <f t="shared" si="2"/>
        <v>145.584</v>
      </c>
      <c r="M30" s="2"/>
      <c r="N30" s="2"/>
      <c r="O30" s="2"/>
    </row>
    <row r="31" spans="2:15" ht="12.75">
      <c r="B31" s="4">
        <v>28</v>
      </c>
      <c r="C31" s="7" t="s">
        <v>77</v>
      </c>
      <c r="D31" s="4"/>
      <c r="E31" s="4">
        <v>111</v>
      </c>
      <c r="F31" s="24">
        <f t="shared" si="0"/>
        <v>20.394414502694758</v>
      </c>
      <c r="G31" s="24">
        <v>19</v>
      </c>
      <c r="H31" s="24">
        <v>25</v>
      </c>
      <c r="I31" s="24">
        <v>5</v>
      </c>
      <c r="J31" s="24">
        <f t="shared" si="1"/>
        <v>5</v>
      </c>
      <c r="K31" s="1"/>
      <c r="L31" s="28">
        <f t="shared" si="2"/>
        <v>181.98000000000002</v>
      </c>
      <c r="M31" s="2"/>
      <c r="N31" s="2"/>
      <c r="O31" s="2"/>
    </row>
    <row r="32" spans="2:15" ht="12.75">
      <c r="B32" s="4">
        <v>29</v>
      </c>
      <c r="C32" s="7" t="s">
        <v>7</v>
      </c>
      <c r="D32" s="4">
        <v>20</v>
      </c>
      <c r="E32" s="4">
        <v>236</v>
      </c>
      <c r="F32" s="24">
        <f t="shared" si="0"/>
        <v>43.36109750122489</v>
      </c>
      <c r="G32" s="24">
        <v>40</v>
      </c>
      <c r="H32" s="24">
        <v>40</v>
      </c>
      <c r="I32" s="24"/>
      <c r="J32" s="24">
        <f t="shared" si="1"/>
        <v>8</v>
      </c>
      <c r="K32" s="1"/>
      <c r="L32" s="28">
        <f t="shared" si="2"/>
        <v>291.168</v>
      </c>
      <c r="M32" s="2"/>
      <c r="N32" s="2"/>
      <c r="O32" s="2"/>
    </row>
    <row r="33" spans="2:15" ht="12.75">
      <c r="B33" s="4">
        <v>30</v>
      </c>
      <c r="C33" s="7" t="s">
        <v>52</v>
      </c>
      <c r="D33" s="4">
        <v>9</v>
      </c>
      <c r="E33" s="4">
        <v>88</v>
      </c>
      <c r="F33" s="24">
        <f t="shared" si="0"/>
        <v>16.168544830965214</v>
      </c>
      <c r="G33" s="24">
        <v>15</v>
      </c>
      <c r="H33" s="24">
        <v>15</v>
      </c>
      <c r="I33" s="24"/>
      <c r="J33" s="24">
        <f t="shared" si="1"/>
        <v>3</v>
      </c>
      <c r="K33" s="1"/>
      <c r="L33" s="28">
        <f t="shared" si="2"/>
        <v>109.188</v>
      </c>
      <c r="M33" s="2"/>
      <c r="N33" s="2"/>
      <c r="O33" s="2"/>
    </row>
    <row r="34" spans="2:15" ht="12.75">
      <c r="B34" s="4">
        <v>31</v>
      </c>
      <c r="C34" s="7" t="s">
        <v>76</v>
      </c>
      <c r="D34" s="4"/>
      <c r="E34" s="4">
        <v>82</v>
      </c>
      <c r="F34" s="24">
        <f t="shared" si="0"/>
        <v>15.066144047035767</v>
      </c>
      <c r="G34" s="24">
        <v>14</v>
      </c>
      <c r="H34" s="24">
        <v>20</v>
      </c>
      <c r="I34" s="24">
        <v>5</v>
      </c>
      <c r="J34" s="24">
        <f t="shared" si="1"/>
        <v>4</v>
      </c>
      <c r="K34" s="1"/>
      <c r="L34" s="28">
        <f t="shared" si="2"/>
        <v>145.584</v>
      </c>
      <c r="M34" s="2"/>
      <c r="N34" s="2"/>
      <c r="O34" s="2"/>
    </row>
    <row r="35" spans="2:15" ht="12.75">
      <c r="B35" s="4">
        <v>32</v>
      </c>
      <c r="C35" s="7" t="s">
        <v>8</v>
      </c>
      <c r="D35" s="4">
        <v>10</v>
      </c>
      <c r="E35" s="4">
        <v>190</v>
      </c>
      <c r="F35" s="24">
        <f t="shared" si="0"/>
        <v>34.9093581577658</v>
      </c>
      <c r="G35" s="24">
        <v>32</v>
      </c>
      <c r="H35" s="24">
        <v>30</v>
      </c>
      <c r="I35" s="24"/>
      <c r="J35" s="24">
        <f t="shared" si="1"/>
        <v>6</v>
      </c>
      <c r="K35" s="1"/>
      <c r="L35" s="28">
        <f t="shared" si="2"/>
        <v>218.376</v>
      </c>
      <c r="M35" s="2"/>
      <c r="N35" s="2"/>
      <c r="O35" s="2"/>
    </row>
    <row r="36" spans="2:15" ht="12.75">
      <c r="B36" s="4">
        <v>33</v>
      </c>
      <c r="C36" s="7" t="s">
        <v>9</v>
      </c>
      <c r="D36" s="4">
        <v>5</v>
      </c>
      <c r="E36" s="4">
        <v>141</v>
      </c>
      <c r="F36" s="24">
        <f t="shared" si="0"/>
        <v>25.90641842234199</v>
      </c>
      <c r="G36" s="24">
        <v>24</v>
      </c>
      <c r="H36" s="24">
        <v>30</v>
      </c>
      <c r="I36" s="24">
        <v>5</v>
      </c>
      <c r="J36" s="24">
        <f t="shared" si="1"/>
        <v>6</v>
      </c>
      <c r="K36" s="1"/>
      <c r="L36" s="28">
        <f t="shared" si="2"/>
        <v>218.376</v>
      </c>
      <c r="M36" s="2"/>
      <c r="N36" s="2"/>
      <c r="O36" s="2"/>
    </row>
    <row r="37" spans="2:15" ht="12.75">
      <c r="B37" s="4">
        <v>34</v>
      </c>
      <c r="C37" s="7" t="s">
        <v>75</v>
      </c>
      <c r="D37" s="4">
        <v>17</v>
      </c>
      <c r="E37" s="4">
        <v>121</v>
      </c>
      <c r="F37" s="24">
        <f t="shared" si="0"/>
        <v>22.23174914257717</v>
      </c>
      <c r="G37" s="24">
        <v>21</v>
      </c>
      <c r="H37" s="24">
        <v>20</v>
      </c>
      <c r="I37" s="24"/>
      <c r="J37" s="24">
        <f t="shared" si="1"/>
        <v>4</v>
      </c>
      <c r="K37" s="1"/>
      <c r="L37" s="28">
        <f t="shared" si="2"/>
        <v>145.584</v>
      </c>
      <c r="M37" s="2"/>
      <c r="N37" s="2"/>
      <c r="O37" s="2"/>
    </row>
    <row r="38" spans="2:15" ht="12.75">
      <c r="B38" s="4">
        <v>35</v>
      </c>
      <c r="C38" s="7" t="s">
        <v>74</v>
      </c>
      <c r="D38" s="4"/>
      <c r="E38" s="4">
        <v>176</v>
      </c>
      <c r="F38" s="24">
        <f t="shared" si="0"/>
        <v>32.33708966193043</v>
      </c>
      <c r="G38" s="24">
        <v>30</v>
      </c>
      <c r="H38" s="24">
        <v>30</v>
      </c>
      <c r="I38" s="24">
        <v>5</v>
      </c>
      <c r="J38" s="24">
        <f t="shared" si="1"/>
        <v>6</v>
      </c>
      <c r="K38" s="1"/>
      <c r="L38" s="28">
        <f t="shared" si="2"/>
        <v>218.376</v>
      </c>
      <c r="M38" s="2"/>
      <c r="N38" s="2"/>
      <c r="O38" s="2"/>
    </row>
    <row r="39" spans="2:15" ht="12.75">
      <c r="B39" s="4">
        <v>36</v>
      </c>
      <c r="C39" s="7" t="s">
        <v>28</v>
      </c>
      <c r="D39" s="4">
        <v>7</v>
      </c>
      <c r="E39" s="4">
        <v>26</v>
      </c>
      <c r="F39" s="24">
        <f t="shared" si="0"/>
        <v>4.777070063694268</v>
      </c>
      <c r="G39" s="24">
        <v>5</v>
      </c>
      <c r="H39" s="24">
        <v>5</v>
      </c>
      <c r="I39" s="24"/>
      <c r="J39" s="24">
        <f t="shared" si="1"/>
        <v>1</v>
      </c>
      <c r="K39" s="1"/>
      <c r="L39" s="28">
        <f t="shared" si="2"/>
        <v>36.396</v>
      </c>
      <c r="M39" s="2"/>
      <c r="N39" s="2"/>
      <c r="O39" s="2"/>
    </row>
    <row r="40" spans="2:12" ht="12.75">
      <c r="B40" s="4">
        <v>37</v>
      </c>
      <c r="C40" s="7" t="s">
        <v>22</v>
      </c>
      <c r="D40" s="4">
        <v>3</v>
      </c>
      <c r="E40" s="4">
        <v>22</v>
      </c>
      <c r="F40" s="24">
        <f t="shared" si="0"/>
        <v>4.0421362077413034</v>
      </c>
      <c r="G40" s="24">
        <v>4</v>
      </c>
      <c r="H40" s="24">
        <v>5</v>
      </c>
      <c r="I40" s="24"/>
      <c r="J40" s="24">
        <f t="shared" si="1"/>
        <v>1</v>
      </c>
      <c r="K40" s="1"/>
      <c r="L40" s="28">
        <f t="shared" si="2"/>
        <v>36.396</v>
      </c>
    </row>
    <row r="41" spans="2:12" ht="26.25">
      <c r="B41" s="4">
        <v>38</v>
      </c>
      <c r="C41" s="19" t="s">
        <v>73</v>
      </c>
      <c r="D41" s="4">
        <v>10</v>
      </c>
      <c r="E41" s="4">
        <v>74</v>
      </c>
      <c r="F41" s="24">
        <f t="shared" si="0"/>
        <v>13.596276335129838</v>
      </c>
      <c r="G41" s="24">
        <v>13</v>
      </c>
      <c r="H41" s="24">
        <v>15</v>
      </c>
      <c r="I41" s="24"/>
      <c r="J41" s="24">
        <f t="shared" si="1"/>
        <v>3</v>
      </c>
      <c r="K41" s="1"/>
      <c r="L41" s="28">
        <f t="shared" si="2"/>
        <v>109.188</v>
      </c>
    </row>
    <row r="42" spans="2:12" ht="26.25">
      <c r="B42" s="4">
        <v>39</v>
      </c>
      <c r="C42" s="19" t="s">
        <v>72</v>
      </c>
      <c r="D42" s="4"/>
      <c r="E42" s="4">
        <v>64</v>
      </c>
      <c r="F42" s="24">
        <f t="shared" si="0"/>
        <v>11.758941695247428</v>
      </c>
      <c r="G42" s="24">
        <v>11</v>
      </c>
      <c r="H42" s="24">
        <v>15</v>
      </c>
      <c r="I42" s="24">
        <v>5</v>
      </c>
      <c r="J42" s="24">
        <f t="shared" si="1"/>
        <v>3</v>
      </c>
      <c r="K42" s="1"/>
      <c r="L42" s="28">
        <f t="shared" si="2"/>
        <v>109.188</v>
      </c>
    </row>
    <row r="43" spans="2:12" ht="12.75">
      <c r="B43" s="4">
        <v>40</v>
      </c>
      <c r="C43" s="7" t="s">
        <v>53</v>
      </c>
      <c r="D43" s="4">
        <v>11</v>
      </c>
      <c r="E43" s="4">
        <v>52</v>
      </c>
      <c r="F43" s="24">
        <f t="shared" si="0"/>
        <v>9.554140127388536</v>
      </c>
      <c r="G43" s="24">
        <v>9</v>
      </c>
      <c r="H43" s="24">
        <v>10</v>
      </c>
      <c r="I43" s="24"/>
      <c r="J43" s="24">
        <f t="shared" si="1"/>
        <v>2</v>
      </c>
      <c r="K43" s="1"/>
      <c r="L43" s="28">
        <f t="shared" si="2"/>
        <v>72.792</v>
      </c>
    </row>
    <row r="44" spans="2:12" ht="12.75">
      <c r="B44" s="4">
        <v>41</v>
      </c>
      <c r="C44" s="7" t="s">
        <v>71</v>
      </c>
      <c r="D44" s="4"/>
      <c r="E44" s="4">
        <v>75</v>
      </c>
      <c r="F44" s="24">
        <f t="shared" si="0"/>
        <v>13.78000979911808</v>
      </c>
      <c r="G44" s="24">
        <v>13</v>
      </c>
      <c r="H44" s="24">
        <v>20</v>
      </c>
      <c r="I44" s="24">
        <v>5</v>
      </c>
      <c r="J44" s="24">
        <f t="shared" si="1"/>
        <v>4</v>
      </c>
      <c r="K44" s="1"/>
      <c r="L44" s="28">
        <f t="shared" si="2"/>
        <v>145.584</v>
      </c>
    </row>
    <row r="45" spans="2:12" ht="12.75">
      <c r="B45" s="4">
        <v>42</v>
      </c>
      <c r="C45" s="7" t="s">
        <v>10</v>
      </c>
      <c r="D45" s="4">
        <v>21</v>
      </c>
      <c r="E45" s="4">
        <v>653</v>
      </c>
      <c r="F45" s="24">
        <f t="shared" si="0"/>
        <v>119.97795198432141</v>
      </c>
      <c r="G45" s="24">
        <v>109</v>
      </c>
      <c r="H45" s="24">
        <v>110</v>
      </c>
      <c r="I45" s="24">
        <v>10</v>
      </c>
      <c r="J45" s="24">
        <f t="shared" si="1"/>
        <v>22</v>
      </c>
      <c r="K45" s="1"/>
      <c r="L45" s="28">
        <f t="shared" si="2"/>
        <v>800.712</v>
      </c>
    </row>
    <row r="46" spans="2:12" ht="12.75">
      <c r="B46" s="4">
        <v>43</v>
      </c>
      <c r="C46" s="7" t="s">
        <v>23</v>
      </c>
      <c r="D46" s="4">
        <v>3</v>
      </c>
      <c r="E46" s="4">
        <v>32</v>
      </c>
      <c r="F46" s="24">
        <f t="shared" si="0"/>
        <v>5.879470847623714</v>
      </c>
      <c r="G46" s="24">
        <v>6</v>
      </c>
      <c r="H46" s="24">
        <v>10</v>
      </c>
      <c r="I46" s="24"/>
      <c r="J46" s="24">
        <f t="shared" si="1"/>
        <v>2</v>
      </c>
      <c r="K46" s="1"/>
      <c r="L46" s="28">
        <f t="shared" si="2"/>
        <v>72.792</v>
      </c>
    </row>
    <row r="47" spans="2:12" ht="12.75">
      <c r="B47" s="4">
        <v>44</v>
      </c>
      <c r="C47" s="7" t="s">
        <v>24</v>
      </c>
      <c r="D47" s="4">
        <v>3</v>
      </c>
      <c r="E47" s="4">
        <v>34</v>
      </c>
      <c r="F47" s="24">
        <f t="shared" si="0"/>
        <v>6.246937775600196</v>
      </c>
      <c r="G47" s="24">
        <v>6</v>
      </c>
      <c r="H47" s="24">
        <v>10</v>
      </c>
      <c r="I47" s="24"/>
      <c r="J47" s="24">
        <f t="shared" si="1"/>
        <v>2</v>
      </c>
      <c r="K47" s="1"/>
      <c r="L47" s="28">
        <f t="shared" si="2"/>
        <v>72.792</v>
      </c>
    </row>
    <row r="48" spans="2:12" ht="12.75">
      <c r="B48" s="4">
        <v>45</v>
      </c>
      <c r="C48" s="13" t="s">
        <v>40</v>
      </c>
      <c r="D48" s="4">
        <v>15</v>
      </c>
      <c r="E48" s="4">
        <v>726</v>
      </c>
      <c r="F48" s="24">
        <f t="shared" si="0"/>
        <v>133.390494855463</v>
      </c>
      <c r="G48" s="24">
        <f>E48/6</f>
        <v>121</v>
      </c>
      <c r="H48" s="24">
        <v>130</v>
      </c>
      <c r="I48" s="24">
        <v>10</v>
      </c>
      <c r="J48" s="24">
        <f t="shared" si="1"/>
        <v>26</v>
      </c>
      <c r="K48" s="1"/>
      <c r="L48" s="28">
        <f t="shared" si="2"/>
        <v>946.296</v>
      </c>
    </row>
    <row r="49" spans="2:12" ht="12.75">
      <c r="B49" s="4">
        <v>46</v>
      </c>
      <c r="C49" s="7" t="s">
        <v>11</v>
      </c>
      <c r="D49" s="4">
        <v>12</v>
      </c>
      <c r="E49" s="4">
        <v>309</v>
      </c>
      <c r="F49" s="24">
        <f t="shared" si="0"/>
        <v>56.773640372366486</v>
      </c>
      <c r="G49" s="24">
        <v>52</v>
      </c>
      <c r="H49" s="24">
        <v>55</v>
      </c>
      <c r="I49" s="24"/>
      <c r="J49" s="24">
        <f t="shared" si="1"/>
        <v>11</v>
      </c>
      <c r="K49" s="1"/>
      <c r="L49" s="28">
        <f t="shared" si="2"/>
        <v>400.356</v>
      </c>
    </row>
    <row r="50" spans="2:12" ht="12.75">
      <c r="B50" s="4">
        <v>47</v>
      </c>
      <c r="C50" s="7" t="s">
        <v>54</v>
      </c>
      <c r="D50" s="4">
        <v>15</v>
      </c>
      <c r="E50" s="4">
        <v>48</v>
      </c>
      <c r="F50" s="24">
        <f t="shared" si="0"/>
        <v>8.81920627143557</v>
      </c>
      <c r="G50" s="24">
        <f>E50/6</f>
        <v>8</v>
      </c>
      <c r="H50" s="24">
        <v>10</v>
      </c>
      <c r="I50" s="24"/>
      <c r="J50" s="24">
        <f t="shared" si="1"/>
        <v>2</v>
      </c>
      <c r="K50" s="1"/>
      <c r="L50" s="28">
        <f t="shared" si="2"/>
        <v>72.792</v>
      </c>
    </row>
    <row r="51" spans="2:12" ht="12.75">
      <c r="B51" s="4">
        <v>48</v>
      </c>
      <c r="C51" s="7" t="s">
        <v>70</v>
      </c>
      <c r="D51" s="4"/>
      <c r="E51" s="4">
        <v>67</v>
      </c>
      <c r="F51" s="24">
        <f t="shared" si="0"/>
        <v>12.310142087212151</v>
      </c>
      <c r="G51" s="24">
        <v>12</v>
      </c>
      <c r="H51" s="24">
        <v>20</v>
      </c>
      <c r="I51" s="24">
        <v>5</v>
      </c>
      <c r="J51" s="24">
        <f t="shared" si="1"/>
        <v>4</v>
      </c>
      <c r="K51" s="1"/>
      <c r="L51" s="28">
        <f t="shared" si="2"/>
        <v>145.584</v>
      </c>
    </row>
    <row r="52" spans="2:12" ht="12.75">
      <c r="B52" s="4">
        <v>49</v>
      </c>
      <c r="C52" s="7" t="s">
        <v>55</v>
      </c>
      <c r="D52" s="4">
        <v>10</v>
      </c>
      <c r="E52" s="4">
        <v>111</v>
      </c>
      <c r="F52" s="24">
        <f t="shared" si="0"/>
        <v>20.394414502694758</v>
      </c>
      <c r="G52" s="24">
        <v>18</v>
      </c>
      <c r="H52" s="24">
        <v>20</v>
      </c>
      <c r="I52" s="24"/>
      <c r="J52" s="24">
        <f t="shared" si="1"/>
        <v>4</v>
      </c>
      <c r="K52" s="1"/>
      <c r="L52" s="28">
        <f t="shared" si="2"/>
        <v>145.584</v>
      </c>
    </row>
    <row r="53" spans="2:12" ht="12.75">
      <c r="B53" s="4">
        <v>50</v>
      </c>
      <c r="C53" s="7" t="s">
        <v>69</v>
      </c>
      <c r="D53" s="4"/>
      <c r="E53" s="4">
        <v>93</v>
      </c>
      <c r="F53" s="24">
        <f t="shared" si="0"/>
        <v>17.087212150906417</v>
      </c>
      <c r="G53" s="24">
        <v>16</v>
      </c>
      <c r="H53" s="24">
        <v>20</v>
      </c>
      <c r="I53" s="24">
        <v>5</v>
      </c>
      <c r="J53" s="24">
        <f t="shared" si="1"/>
        <v>4</v>
      </c>
      <c r="K53" s="1"/>
      <c r="L53" s="28">
        <f t="shared" si="2"/>
        <v>145.584</v>
      </c>
    </row>
    <row r="54" spans="2:12" ht="12.75">
      <c r="B54" s="4">
        <v>51</v>
      </c>
      <c r="C54" s="7" t="s">
        <v>12</v>
      </c>
      <c r="D54" s="4">
        <v>24</v>
      </c>
      <c r="E54" s="4">
        <v>951</v>
      </c>
      <c r="F54" s="24">
        <f t="shared" si="0"/>
        <v>174.73052425281725</v>
      </c>
      <c r="G54" s="24">
        <v>159</v>
      </c>
      <c r="H54" s="24">
        <v>175</v>
      </c>
      <c r="I54" s="24">
        <v>15</v>
      </c>
      <c r="J54" s="24">
        <f t="shared" si="1"/>
        <v>35</v>
      </c>
      <c r="K54" s="1"/>
      <c r="L54" s="28">
        <f t="shared" si="2"/>
        <v>1273.8600000000001</v>
      </c>
    </row>
    <row r="55" spans="2:12" ht="12.75">
      <c r="B55" s="4">
        <v>52</v>
      </c>
      <c r="C55" s="7" t="s">
        <v>56</v>
      </c>
      <c r="D55" s="4">
        <v>13</v>
      </c>
      <c r="E55" s="4">
        <v>75</v>
      </c>
      <c r="F55" s="24">
        <f t="shared" si="0"/>
        <v>13.78000979911808</v>
      </c>
      <c r="G55" s="24">
        <v>13</v>
      </c>
      <c r="H55" s="24">
        <v>15</v>
      </c>
      <c r="I55" s="24"/>
      <c r="J55" s="24">
        <f t="shared" si="1"/>
        <v>3</v>
      </c>
      <c r="K55" s="1"/>
      <c r="L55" s="28">
        <f t="shared" si="2"/>
        <v>109.188</v>
      </c>
    </row>
    <row r="56" spans="2:12" ht="12.75">
      <c r="B56" s="4">
        <v>53</v>
      </c>
      <c r="C56" s="7" t="s">
        <v>68</v>
      </c>
      <c r="D56" s="4"/>
      <c r="E56" s="4">
        <v>144</v>
      </c>
      <c r="F56" s="24">
        <f t="shared" si="0"/>
        <v>26.457618814306713</v>
      </c>
      <c r="G56" s="24">
        <f>E56/6</f>
        <v>24</v>
      </c>
      <c r="H56" s="24">
        <v>25</v>
      </c>
      <c r="I56" s="24">
        <v>5</v>
      </c>
      <c r="J56" s="24">
        <f t="shared" si="1"/>
        <v>5</v>
      </c>
      <c r="K56" s="1"/>
      <c r="L56" s="28">
        <f t="shared" si="2"/>
        <v>181.98000000000002</v>
      </c>
    </row>
    <row r="57" spans="2:12" ht="12.75">
      <c r="B57" s="4">
        <v>54</v>
      </c>
      <c r="C57" s="13" t="s">
        <v>42</v>
      </c>
      <c r="D57" s="4">
        <v>17</v>
      </c>
      <c r="E57" s="4">
        <v>402</v>
      </c>
      <c r="F57" s="24">
        <f t="shared" si="0"/>
        <v>73.86085252327291</v>
      </c>
      <c r="G57" s="24">
        <f>E57/6</f>
        <v>67</v>
      </c>
      <c r="H57" s="24">
        <v>80</v>
      </c>
      <c r="I57" s="24">
        <v>10</v>
      </c>
      <c r="J57" s="24">
        <f t="shared" si="1"/>
        <v>16</v>
      </c>
      <c r="K57" s="1"/>
      <c r="L57" s="28">
        <f t="shared" si="2"/>
        <v>582.336</v>
      </c>
    </row>
    <row r="58" spans="2:12" ht="12.75">
      <c r="B58" s="4">
        <v>55</v>
      </c>
      <c r="C58" s="7" t="s">
        <v>13</v>
      </c>
      <c r="D58" s="4">
        <v>10</v>
      </c>
      <c r="E58" s="4">
        <v>444</v>
      </c>
      <c r="F58" s="24">
        <f t="shared" si="0"/>
        <v>81.57765801077903</v>
      </c>
      <c r="G58" s="24">
        <f>E58/6</f>
        <v>74</v>
      </c>
      <c r="H58" s="24">
        <v>85</v>
      </c>
      <c r="I58" s="24">
        <v>10</v>
      </c>
      <c r="J58" s="24">
        <f t="shared" si="1"/>
        <v>17</v>
      </c>
      <c r="K58" s="1"/>
      <c r="L58" s="28">
        <f t="shared" si="2"/>
        <v>618.732</v>
      </c>
    </row>
    <row r="59" spans="2:12" ht="12.75">
      <c r="B59" s="4">
        <v>56</v>
      </c>
      <c r="C59" s="13" t="s">
        <v>41</v>
      </c>
      <c r="D59" s="4">
        <v>30</v>
      </c>
      <c r="E59" s="4">
        <v>497</v>
      </c>
      <c r="F59" s="24">
        <f t="shared" si="0"/>
        <v>91.3155316021558</v>
      </c>
      <c r="G59" s="24">
        <v>82</v>
      </c>
      <c r="H59" s="24">
        <v>90</v>
      </c>
      <c r="I59" s="24">
        <v>15</v>
      </c>
      <c r="J59" s="24">
        <f t="shared" si="1"/>
        <v>18</v>
      </c>
      <c r="K59" s="1"/>
      <c r="L59" s="28">
        <f t="shared" si="2"/>
        <v>655.128</v>
      </c>
    </row>
    <row r="60" spans="2:12" ht="12.75">
      <c r="B60" s="4">
        <v>57</v>
      </c>
      <c r="C60" s="7" t="s">
        <v>57</v>
      </c>
      <c r="D60" s="4">
        <v>14</v>
      </c>
      <c r="E60" s="4">
        <v>122</v>
      </c>
      <c r="F60" s="24">
        <f t="shared" si="0"/>
        <v>22.41548260656541</v>
      </c>
      <c r="G60" s="24">
        <v>20</v>
      </c>
      <c r="H60" s="24">
        <v>20</v>
      </c>
      <c r="I60" s="24"/>
      <c r="J60" s="24">
        <f t="shared" si="1"/>
        <v>4</v>
      </c>
      <c r="K60" s="1"/>
      <c r="L60" s="28">
        <f t="shared" si="2"/>
        <v>145.584</v>
      </c>
    </row>
    <row r="61" spans="2:12" ht="12.75">
      <c r="B61" s="4">
        <v>58</v>
      </c>
      <c r="C61" s="7" t="s">
        <v>67</v>
      </c>
      <c r="D61" s="4"/>
      <c r="E61" s="4">
        <v>114</v>
      </c>
      <c r="F61" s="24">
        <f t="shared" si="0"/>
        <v>20.94561489465948</v>
      </c>
      <c r="G61" s="24">
        <f>E61/6</f>
        <v>19</v>
      </c>
      <c r="H61" s="24">
        <v>20</v>
      </c>
      <c r="I61" s="24">
        <v>5</v>
      </c>
      <c r="J61" s="24">
        <f t="shared" si="1"/>
        <v>4</v>
      </c>
      <c r="K61" s="1"/>
      <c r="L61" s="28">
        <f t="shared" si="2"/>
        <v>145.584</v>
      </c>
    </row>
    <row r="62" spans="2:12" ht="12.75">
      <c r="B62" s="4">
        <v>59</v>
      </c>
      <c r="C62" s="7" t="s">
        <v>14</v>
      </c>
      <c r="D62" s="4">
        <v>15</v>
      </c>
      <c r="E62" s="4">
        <v>376</v>
      </c>
      <c r="F62" s="24">
        <f t="shared" si="0"/>
        <v>69.08378245957864</v>
      </c>
      <c r="G62" s="24">
        <v>63</v>
      </c>
      <c r="H62" s="24">
        <v>60</v>
      </c>
      <c r="I62" s="24">
        <v>10</v>
      </c>
      <c r="J62" s="24">
        <f t="shared" si="1"/>
        <v>12</v>
      </c>
      <c r="K62" s="1"/>
      <c r="L62" s="28">
        <f t="shared" si="2"/>
        <v>436.752</v>
      </c>
    </row>
    <row r="63" spans="2:12" ht="12.75">
      <c r="B63" s="4">
        <v>60</v>
      </c>
      <c r="C63" s="7" t="s">
        <v>46</v>
      </c>
      <c r="D63" s="4"/>
      <c r="E63" s="4">
        <v>309</v>
      </c>
      <c r="F63" s="24">
        <f t="shared" si="0"/>
        <v>56.773640372366486</v>
      </c>
      <c r="G63" s="24">
        <v>52</v>
      </c>
      <c r="H63" s="24">
        <v>50</v>
      </c>
      <c r="I63" s="24"/>
      <c r="J63" s="24">
        <f t="shared" si="1"/>
        <v>10</v>
      </c>
      <c r="K63" s="1"/>
      <c r="L63" s="28">
        <f t="shared" si="2"/>
        <v>363.96000000000004</v>
      </c>
    </row>
    <row r="64" spans="2:12" ht="12.75">
      <c r="B64" s="4">
        <v>61</v>
      </c>
      <c r="C64" s="7" t="s">
        <v>47</v>
      </c>
      <c r="D64" s="4"/>
      <c r="E64" s="4">
        <v>323</v>
      </c>
      <c r="F64" s="24">
        <f t="shared" si="0"/>
        <v>59.34590886820186</v>
      </c>
      <c r="G64" s="24">
        <v>54</v>
      </c>
      <c r="H64" s="24">
        <v>55</v>
      </c>
      <c r="I64" s="24">
        <v>10</v>
      </c>
      <c r="J64" s="24">
        <f t="shared" si="1"/>
        <v>11</v>
      </c>
      <c r="K64" s="1"/>
      <c r="L64" s="28">
        <f t="shared" si="2"/>
        <v>400.356</v>
      </c>
    </row>
    <row r="65" spans="2:12" ht="12.75">
      <c r="B65" s="4">
        <v>62</v>
      </c>
      <c r="C65" s="7" t="s">
        <v>43</v>
      </c>
      <c r="D65" s="4"/>
      <c r="E65" s="4">
        <v>102</v>
      </c>
      <c r="F65" s="24">
        <f t="shared" si="0"/>
        <v>18.740813326800588</v>
      </c>
      <c r="G65" s="24">
        <f>E65/6</f>
        <v>17</v>
      </c>
      <c r="H65" s="24">
        <v>20</v>
      </c>
      <c r="I65" s="24"/>
      <c r="J65" s="24">
        <f t="shared" si="1"/>
        <v>4</v>
      </c>
      <c r="K65" s="1"/>
      <c r="L65" s="28">
        <f t="shared" si="2"/>
        <v>145.584</v>
      </c>
    </row>
    <row r="66" spans="2:12" ht="12.75">
      <c r="B66" s="4">
        <v>63</v>
      </c>
      <c r="C66" s="7" t="s">
        <v>58</v>
      </c>
      <c r="D66" s="4">
        <v>8</v>
      </c>
      <c r="E66" s="4">
        <v>99</v>
      </c>
      <c r="F66" s="24">
        <f t="shared" si="0"/>
        <v>18.189612934835864</v>
      </c>
      <c r="G66" s="24">
        <v>17</v>
      </c>
      <c r="H66" s="24">
        <v>20</v>
      </c>
      <c r="I66" s="24">
        <v>5</v>
      </c>
      <c r="J66" s="24">
        <f t="shared" si="1"/>
        <v>4</v>
      </c>
      <c r="K66" s="1"/>
      <c r="L66" s="28">
        <f t="shared" si="2"/>
        <v>145.584</v>
      </c>
    </row>
    <row r="67" spans="2:12" ht="12.75">
      <c r="B67" s="4">
        <v>64</v>
      </c>
      <c r="C67" s="7" t="s">
        <v>15</v>
      </c>
      <c r="D67" s="4">
        <v>16</v>
      </c>
      <c r="E67" s="4">
        <v>496</v>
      </c>
      <c r="F67" s="24">
        <f t="shared" si="0"/>
        <v>91.13179813816757</v>
      </c>
      <c r="G67" s="24">
        <v>82</v>
      </c>
      <c r="H67" s="24">
        <v>80</v>
      </c>
      <c r="I67" s="24"/>
      <c r="J67" s="24">
        <f t="shared" si="1"/>
        <v>16</v>
      </c>
      <c r="K67" s="1"/>
      <c r="L67" s="28">
        <f t="shared" si="2"/>
        <v>582.336</v>
      </c>
    </row>
    <row r="68" spans="2:12" ht="12.75">
      <c r="B68" s="4">
        <v>65</v>
      </c>
      <c r="C68" s="7" t="s">
        <v>59</v>
      </c>
      <c r="D68" s="4">
        <v>11</v>
      </c>
      <c r="E68" s="4">
        <v>113</v>
      </c>
      <c r="F68" s="24">
        <f t="shared" si="0"/>
        <v>20.761881430671238</v>
      </c>
      <c r="G68" s="24">
        <v>19</v>
      </c>
      <c r="H68" s="24">
        <v>20</v>
      </c>
      <c r="I68" s="24"/>
      <c r="J68" s="24">
        <f t="shared" si="1"/>
        <v>4</v>
      </c>
      <c r="K68" s="1"/>
      <c r="L68" s="28">
        <f t="shared" si="2"/>
        <v>145.584</v>
      </c>
    </row>
    <row r="69" spans="2:12" ht="12.75">
      <c r="B69" s="4">
        <v>66</v>
      </c>
      <c r="C69" s="7" t="s">
        <v>66</v>
      </c>
      <c r="D69" s="4"/>
      <c r="E69" s="4">
        <v>110</v>
      </c>
      <c r="F69" s="24">
        <f aca="true" t="shared" si="3" ref="F69:F80">(3000/16328)*E69</f>
        <v>20.210681038706518</v>
      </c>
      <c r="G69" s="24">
        <v>19</v>
      </c>
      <c r="H69" s="24">
        <v>25</v>
      </c>
      <c r="I69" s="24">
        <v>10</v>
      </c>
      <c r="J69" s="24">
        <f t="shared" si="1"/>
        <v>5</v>
      </c>
      <c r="K69" s="1"/>
      <c r="L69" s="28">
        <f t="shared" si="2"/>
        <v>181.98000000000002</v>
      </c>
    </row>
    <row r="70" spans="2:12" ht="12.75">
      <c r="B70" s="4">
        <v>67</v>
      </c>
      <c r="C70" s="7" t="s">
        <v>61</v>
      </c>
      <c r="D70" s="4">
        <v>18</v>
      </c>
      <c r="E70" s="4">
        <v>172</v>
      </c>
      <c r="F70" s="24">
        <f t="shared" si="3"/>
        <v>31.60215580597746</v>
      </c>
      <c r="G70" s="24">
        <v>29</v>
      </c>
      <c r="H70" s="24">
        <v>30</v>
      </c>
      <c r="I70" s="24"/>
      <c r="J70" s="24">
        <f aca="true" t="shared" si="4" ref="J70:J80">H70/5</f>
        <v>6</v>
      </c>
      <c r="K70" s="1"/>
      <c r="L70" s="28">
        <f aca="true" t="shared" si="5" ref="L70:L81">36.396*J70</f>
        <v>218.376</v>
      </c>
    </row>
    <row r="71" spans="2:12" ht="12.75">
      <c r="B71" s="4">
        <v>68</v>
      </c>
      <c r="C71" s="7" t="s">
        <v>60</v>
      </c>
      <c r="D71" s="4"/>
      <c r="E71" s="4">
        <v>255</v>
      </c>
      <c r="F71" s="24">
        <f t="shared" si="3"/>
        <v>46.85203331700147</v>
      </c>
      <c r="G71" s="24">
        <v>43</v>
      </c>
      <c r="H71" s="24">
        <v>50</v>
      </c>
      <c r="I71" s="24">
        <v>10</v>
      </c>
      <c r="J71" s="24">
        <f t="shared" si="4"/>
        <v>10</v>
      </c>
      <c r="K71" s="1"/>
      <c r="L71" s="28">
        <f t="shared" si="5"/>
        <v>363.96000000000004</v>
      </c>
    </row>
    <row r="72" spans="2:12" ht="26.25">
      <c r="B72" s="4">
        <v>69</v>
      </c>
      <c r="C72" s="19" t="s">
        <v>62</v>
      </c>
      <c r="D72" s="4"/>
      <c r="E72" s="4">
        <v>200</v>
      </c>
      <c r="F72" s="24">
        <f t="shared" si="3"/>
        <v>36.74669279764821</v>
      </c>
      <c r="G72" s="24">
        <v>34</v>
      </c>
      <c r="H72" s="24">
        <v>30</v>
      </c>
      <c r="I72" s="24"/>
      <c r="J72" s="24">
        <f t="shared" si="4"/>
        <v>6</v>
      </c>
      <c r="K72" s="1"/>
      <c r="L72" s="28">
        <f t="shared" si="5"/>
        <v>218.376</v>
      </c>
    </row>
    <row r="73" spans="2:12" ht="26.25">
      <c r="B73" s="4">
        <v>70</v>
      </c>
      <c r="C73" s="19" t="s">
        <v>63</v>
      </c>
      <c r="D73" s="4">
        <v>22</v>
      </c>
      <c r="E73" s="4">
        <v>177</v>
      </c>
      <c r="F73" s="24">
        <f t="shared" si="3"/>
        <v>32.52082312591867</v>
      </c>
      <c r="G73" s="24">
        <v>30</v>
      </c>
      <c r="H73" s="24">
        <v>30</v>
      </c>
      <c r="I73" s="24">
        <v>10</v>
      </c>
      <c r="J73" s="24">
        <f t="shared" si="4"/>
        <v>6</v>
      </c>
      <c r="K73" s="1"/>
      <c r="L73" s="28">
        <f t="shared" si="5"/>
        <v>218.376</v>
      </c>
    </row>
    <row r="74" spans="2:12" ht="12.75">
      <c r="B74" s="4">
        <v>71</v>
      </c>
      <c r="C74" s="19" t="s">
        <v>64</v>
      </c>
      <c r="D74" s="4"/>
      <c r="E74" s="4">
        <v>168</v>
      </c>
      <c r="F74" s="24">
        <f t="shared" si="3"/>
        <v>30.867221950024497</v>
      </c>
      <c r="G74" s="24">
        <f>E74/6</f>
        <v>28</v>
      </c>
      <c r="H74" s="24">
        <v>30</v>
      </c>
      <c r="I74" s="24"/>
      <c r="J74" s="24">
        <f t="shared" si="4"/>
        <v>6</v>
      </c>
      <c r="K74" s="1"/>
      <c r="L74" s="28">
        <f t="shared" si="5"/>
        <v>218.376</v>
      </c>
    </row>
    <row r="75" spans="2:12" ht="12.75">
      <c r="B75" s="4">
        <v>72</v>
      </c>
      <c r="C75" s="7" t="s">
        <v>65</v>
      </c>
      <c r="D75" s="4">
        <v>16</v>
      </c>
      <c r="E75" s="4">
        <v>142</v>
      </c>
      <c r="F75" s="24">
        <f t="shared" si="3"/>
        <v>26.09015188633023</v>
      </c>
      <c r="G75" s="24">
        <v>24</v>
      </c>
      <c r="H75" s="24">
        <v>30</v>
      </c>
      <c r="I75" s="24">
        <v>10</v>
      </c>
      <c r="J75" s="24">
        <f t="shared" si="4"/>
        <v>6</v>
      </c>
      <c r="K75" s="1"/>
      <c r="L75" s="28">
        <f t="shared" si="5"/>
        <v>218.376</v>
      </c>
    </row>
    <row r="76" spans="2:12" ht="12.75">
      <c r="B76" s="4">
        <v>73</v>
      </c>
      <c r="C76" s="7" t="s">
        <v>16</v>
      </c>
      <c r="D76" s="4">
        <v>17</v>
      </c>
      <c r="E76" s="4">
        <v>286</v>
      </c>
      <c r="F76" s="24">
        <f t="shared" si="3"/>
        <v>52.547770700636946</v>
      </c>
      <c r="G76" s="24">
        <v>48</v>
      </c>
      <c r="H76" s="24">
        <v>50</v>
      </c>
      <c r="I76" s="24"/>
      <c r="J76" s="24">
        <f t="shared" si="4"/>
        <v>10</v>
      </c>
      <c r="K76" s="1"/>
      <c r="L76" s="28">
        <f t="shared" si="5"/>
        <v>363.96000000000004</v>
      </c>
    </row>
    <row r="77" spans="2:12" ht="12.75">
      <c r="B77" s="4">
        <v>74</v>
      </c>
      <c r="C77" s="7" t="s">
        <v>17</v>
      </c>
      <c r="D77" s="4">
        <v>12</v>
      </c>
      <c r="E77" s="4">
        <v>318</v>
      </c>
      <c r="F77" s="24">
        <f t="shared" si="3"/>
        <v>58.42724154826065</v>
      </c>
      <c r="G77" s="24">
        <f>E77/6</f>
        <v>53</v>
      </c>
      <c r="H77" s="24">
        <v>60</v>
      </c>
      <c r="I77" s="24">
        <v>15</v>
      </c>
      <c r="J77" s="24">
        <f t="shared" si="4"/>
        <v>12</v>
      </c>
      <c r="K77" s="1"/>
      <c r="L77" s="28">
        <f t="shared" si="5"/>
        <v>436.752</v>
      </c>
    </row>
    <row r="78" spans="2:12" ht="12.75">
      <c r="B78" s="4">
        <v>75</v>
      </c>
      <c r="C78" s="7" t="s">
        <v>45</v>
      </c>
      <c r="D78" s="4">
        <v>41</v>
      </c>
      <c r="E78" s="4">
        <v>865</v>
      </c>
      <c r="F78" s="24">
        <f t="shared" si="3"/>
        <v>158.9294463498285</v>
      </c>
      <c r="G78" s="24">
        <v>145</v>
      </c>
      <c r="H78" s="24">
        <v>145</v>
      </c>
      <c r="I78" s="24">
        <v>15</v>
      </c>
      <c r="J78" s="24">
        <f t="shared" si="4"/>
        <v>29</v>
      </c>
      <c r="K78" s="1"/>
      <c r="L78" s="28">
        <f t="shared" si="5"/>
        <v>1055.484</v>
      </c>
    </row>
    <row r="79" spans="2:12" ht="12.75">
      <c r="B79" s="4">
        <v>76</v>
      </c>
      <c r="C79" s="8" t="s">
        <v>25</v>
      </c>
      <c r="D79" s="6">
        <v>1</v>
      </c>
      <c r="E79" s="6">
        <v>10</v>
      </c>
      <c r="F79" s="24">
        <f t="shared" si="3"/>
        <v>1.8373346398824106</v>
      </c>
      <c r="G79" s="24">
        <v>2</v>
      </c>
      <c r="H79" s="24">
        <v>5</v>
      </c>
      <c r="I79" s="25"/>
      <c r="J79" s="24">
        <f t="shared" si="4"/>
        <v>1</v>
      </c>
      <c r="K79" s="1"/>
      <c r="L79" s="28">
        <f t="shared" si="5"/>
        <v>36.396</v>
      </c>
    </row>
    <row r="80" spans="2:12" ht="12.75">
      <c r="B80" s="4">
        <v>77</v>
      </c>
      <c r="C80" s="1" t="s">
        <v>44</v>
      </c>
      <c r="D80" s="6">
        <v>8</v>
      </c>
      <c r="E80" s="6">
        <v>37</v>
      </c>
      <c r="F80" s="24">
        <f t="shared" si="3"/>
        <v>6.798138167564919</v>
      </c>
      <c r="G80" s="24">
        <v>7</v>
      </c>
      <c r="H80" s="24">
        <v>10</v>
      </c>
      <c r="I80" s="25"/>
      <c r="J80" s="24">
        <f t="shared" si="4"/>
        <v>2</v>
      </c>
      <c r="K80" s="1"/>
      <c r="L80" s="28">
        <f t="shared" si="5"/>
        <v>72.792</v>
      </c>
    </row>
    <row r="81" spans="2:12" ht="22.5" customHeight="1">
      <c r="B81" s="30" t="s">
        <v>3</v>
      </c>
      <c r="C81" s="31"/>
      <c r="D81" s="20">
        <f aca="true" t="shared" si="6" ref="D81:J81">SUM(D4:D80)</f>
        <v>698</v>
      </c>
      <c r="E81" s="20">
        <f t="shared" si="6"/>
        <v>16328</v>
      </c>
      <c r="F81" s="20">
        <f t="shared" si="6"/>
        <v>3000.0000000000005</v>
      </c>
      <c r="G81" s="22">
        <f t="shared" si="6"/>
        <v>2749</v>
      </c>
      <c r="H81" s="26">
        <f t="shared" si="6"/>
        <v>3000</v>
      </c>
      <c r="I81" s="26">
        <f t="shared" si="6"/>
        <v>280</v>
      </c>
      <c r="J81" s="26">
        <f t="shared" si="6"/>
        <v>600</v>
      </c>
      <c r="K81" s="21"/>
      <c r="L81" s="29">
        <f t="shared" si="5"/>
        <v>21837.600000000002</v>
      </c>
    </row>
    <row r="84" spans="3:10" ht="12.75">
      <c r="C84" s="2"/>
      <c r="D84" s="2"/>
      <c r="E84" s="2"/>
      <c r="F84" s="2"/>
      <c r="G84" s="2"/>
      <c r="H84" s="2"/>
      <c r="I84" s="2"/>
      <c r="J84" s="2"/>
    </row>
    <row r="85" spans="8:10" ht="12.75">
      <c r="H85" s="23"/>
      <c r="I85" s="23"/>
      <c r="J85" s="23"/>
    </row>
    <row r="88" spans="3:10" ht="12.75">
      <c r="C88" s="2"/>
      <c r="D88" s="2"/>
      <c r="E88" s="2"/>
      <c r="F88" s="2"/>
      <c r="G88" s="2"/>
      <c r="H88" s="2"/>
      <c r="I88" s="2"/>
      <c r="J88" s="2"/>
    </row>
    <row r="89" spans="3:10" ht="12.75">
      <c r="C89" s="2"/>
      <c r="D89" s="2"/>
      <c r="E89" s="2"/>
      <c r="F89" s="2"/>
      <c r="G89" s="2"/>
      <c r="H89" s="2"/>
      <c r="I89" s="2"/>
      <c r="J89" s="2"/>
    </row>
    <row r="90" spans="3:10" ht="12.75">
      <c r="C90" s="2"/>
      <c r="D90" s="2"/>
      <c r="E90" s="2"/>
      <c r="F90" s="2"/>
      <c r="G90" s="2"/>
      <c r="H90" s="2"/>
      <c r="I90" s="2"/>
      <c r="J90" s="2"/>
    </row>
    <row r="91" spans="3:10" ht="12.75">
      <c r="C91" s="2"/>
      <c r="D91" s="2"/>
      <c r="E91" s="2"/>
      <c r="F91" s="2"/>
      <c r="G91" s="2"/>
      <c r="H91" s="2"/>
      <c r="I91" s="2"/>
      <c r="J91" s="2"/>
    </row>
    <row r="92" spans="3:10" ht="12.75">
      <c r="C92" s="2"/>
      <c r="D92" s="2"/>
      <c r="E92" s="2"/>
      <c r="F92" s="2"/>
      <c r="G92" s="2"/>
      <c r="H92" s="2"/>
      <c r="I92" s="2"/>
      <c r="J92" s="2"/>
    </row>
    <row r="93" spans="3:10" ht="12.75">
      <c r="C93" s="2"/>
      <c r="D93" s="2"/>
      <c r="E93" s="2"/>
      <c r="F93" s="2"/>
      <c r="G93" s="2"/>
      <c r="H93" s="2"/>
      <c r="I93" s="2"/>
      <c r="J93" s="2"/>
    </row>
    <row r="94" spans="3:10" ht="12.75">
      <c r="C94" s="2"/>
      <c r="D94" s="2"/>
      <c r="E94" s="2"/>
      <c r="F94" s="2"/>
      <c r="G94" s="2"/>
      <c r="H94" s="2"/>
      <c r="I94" s="2"/>
      <c r="J94" s="2"/>
    </row>
    <row r="95" spans="3:10" ht="12.75"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3:10" ht="12.75">
      <c r="C97" s="2"/>
      <c r="D97" s="2"/>
      <c r="E97" s="2"/>
      <c r="F97" s="2"/>
      <c r="G97" s="2"/>
      <c r="H97" s="2"/>
      <c r="I97" s="2"/>
      <c r="J97" s="2"/>
    </row>
    <row r="98" spans="3:10" ht="12.75">
      <c r="C98" s="2"/>
      <c r="D98" s="2"/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3:10" ht="12.75">
      <c r="C100" s="2"/>
      <c r="D100" s="2"/>
      <c r="E100" s="2"/>
      <c r="F100" s="2"/>
      <c r="G100" s="2"/>
      <c r="H100" s="2"/>
      <c r="I100" s="2"/>
      <c r="J100" s="2"/>
    </row>
    <row r="101" spans="3:10" ht="12.75">
      <c r="C101" s="2"/>
      <c r="D101" s="2"/>
      <c r="E101" s="2"/>
      <c r="F101" s="2"/>
      <c r="G101" s="2"/>
      <c r="H101" s="2"/>
      <c r="I101" s="2"/>
      <c r="J101" s="2"/>
    </row>
    <row r="102" spans="3:10" ht="12.75">
      <c r="C102" s="2"/>
      <c r="D102" s="2"/>
      <c r="E102" s="2"/>
      <c r="F102" s="2"/>
      <c r="G102" s="2"/>
      <c r="H102" s="2"/>
      <c r="I102" s="2"/>
      <c r="J102" s="2"/>
    </row>
    <row r="103" spans="3:10" ht="12.75">
      <c r="C103" s="2"/>
      <c r="D103" s="2"/>
      <c r="E103" s="2"/>
      <c r="F103" s="2"/>
      <c r="G103" s="2"/>
      <c r="H103" s="2"/>
      <c r="I103" s="2"/>
      <c r="J103" s="2"/>
    </row>
    <row r="104" spans="3:10" ht="12.75">
      <c r="C104" s="2"/>
      <c r="D104" s="2"/>
      <c r="E104" s="2"/>
      <c r="F104" s="2"/>
      <c r="G104" s="2"/>
      <c r="H104" s="2"/>
      <c r="I104" s="2"/>
      <c r="J104" s="2"/>
    </row>
  </sheetData>
  <sheetProtection/>
  <mergeCells count="2">
    <mergeCell ref="B81:C81"/>
    <mergeCell ref="B1:L1"/>
  </mergeCells>
  <printOptions/>
  <pageMargins left="0.35433070866141736" right="0.15748031496062992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cp:lastPrinted>2016-12-12T12:08:12Z</cp:lastPrinted>
  <dcterms:created xsi:type="dcterms:W3CDTF">2008-04-16T05:41:53Z</dcterms:created>
  <dcterms:modified xsi:type="dcterms:W3CDTF">2017-04-17T08:51:11Z</dcterms:modified>
  <cp:category/>
  <cp:version/>
  <cp:contentType/>
  <cp:contentStatus/>
</cp:coreProperties>
</file>