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55" windowHeight="11250" activeTab="1"/>
  </bookViews>
  <sheets>
    <sheet name="Liste" sheetId="1" r:id="rId1"/>
    <sheet name="MART 2018" sheetId="2" r:id="rId2"/>
  </sheets>
  <externalReferences>
    <externalReference r:id="rId3"/>
  </externalReferences>
  <definedNames>
    <definedName name="_xlnm._FilterDatabase" localSheetId="0" hidden="1">Liste!$A$2:$G$60</definedName>
    <definedName name="_xlnm._FilterDatabase" localSheetId="1" hidden="1">'MART 2018'!$A$5:$D$64</definedName>
    <definedName name="donemler">[1]dönem!$E$1:$E$12</definedName>
    <definedName name="_xlnm.Print_Area" localSheetId="1">'MART 2018'!$A$1:$AO$75</definedName>
    <definedName name="_xlnm.Print_Titles" localSheetId="1">'MART 2018'!$4:$5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8" i="2" l="1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7" i="2"/>
  <c r="AJ6" i="2"/>
  <c r="AK7" i="2" l="1"/>
  <c r="AL7" i="2"/>
  <c r="AM7" i="2"/>
  <c r="AN7" i="2"/>
  <c r="AK8" i="2"/>
  <c r="AL8" i="2"/>
  <c r="AN8" i="2"/>
  <c r="AK9" i="2"/>
  <c r="AL9" i="2"/>
  <c r="AM9" i="2"/>
  <c r="AN9" i="2"/>
  <c r="AK10" i="2"/>
  <c r="AL10" i="2"/>
  <c r="AM10" i="2"/>
  <c r="AN10" i="2"/>
  <c r="AK11" i="2"/>
  <c r="AL11" i="2"/>
  <c r="AM11" i="2"/>
  <c r="AN11" i="2"/>
  <c r="AK12" i="2"/>
  <c r="AL12" i="2"/>
  <c r="AM12" i="2"/>
  <c r="AN12" i="2"/>
  <c r="AK13" i="2"/>
  <c r="AL13" i="2"/>
  <c r="AM13" i="2"/>
  <c r="AN13" i="2"/>
  <c r="AK14" i="2"/>
  <c r="AL14" i="2"/>
  <c r="AM14" i="2"/>
  <c r="AN14" i="2"/>
  <c r="AK15" i="2"/>
  <c r="AL15" i="2"/>
  <c r="AM15" i="2"/>
  <c r="AN15" i="2"/>
  <c r="AK16" i="2"/>
  <c r="AL16" i="2"/>
  <c r="AM16" i="2"/>
  <c r="AN16" i="2"/>
  <c r="AK17" i="2"/>
  <c r="AL17" i="2"/>
  <c r="AM17" i="2"/>
  <c r="AN17" i="2"/>
  <c r="AK18" i="2"/>
  <c r="AL18" i="2"/>
  <c r="AM18" i="2"/>
  <c r="AN18" i="2"/>
  <c r="AK19" i="2"/>
  <c r="AL19" i="2"/>
  <c r="AM19" i="2"/>
  <c r="AN19" i="2"/>
  <c r="AK20" i="2"/>
  <c r="AL20" i="2"/>
  <c r="AM20" i="2"/>
  <c r="AN20" i="2"/>
  <c r="AK21" i="2"/>
  <c r="AL21" i="2"/>
  <c r="AM21" i="2"/>
  <c r="AN21" i="2"/>
  <c r="AK22" i="2"/>
  <c r="AL22" i="2"/>
  <c r="AM22" i="2"/>
  <c r="AN22" i="2"/>
  <c r="AK23" i="2"/>
  <c r="AL23" i="2"/>
  <c r="AM23" i="2"/>
  <c r="AN23" i="2"/>
  <c r="AK24" i="2"/>
  <c r="AL24" i="2"/>
  <c r="AM24" i="2"/>
  <c r="AN24" i="2"/>
  <c r="AK25" i="2"/>
  <c r="AL25" i="2"/>
  <c r="AM25" i="2"/>
  <c r="AN25" i="2"/>
  <c r="AK26" i="2"/>
  <c r="AL26" i="2"/>
  <c r="AM26" i="2"/>
  <c r="AN26" i="2"/>
  <c r="AK27" i="2"/>
  <c r="AL27" i="2"/>
  <c r="AM27" i="2"/>
  <c r="AN27" i="2"/>
  <c r="AK28" i="2"/>
  <c r="AL28" i="2"/>
  <c r="AM28" i="2"/>
  <c r="AN28" i="2"/>
  <c r="AK29" i="2"/>
  <c r="AL29" i="2"/>
  <c r="AM29" i="2"/>
  <c r="AN29" i="2"/>
  <c r="AK30" i="2"/>
  <c r="AL30" i="2"/>
  <c r="AM30" i="2"/>
  <c r="AN30" i="2"/>
  <c r="AK31" i="2"/>
  <c r="AL31" i="2"/>
  <c r="AM31" i="2"/>
  <c r="AN31" i="2"/>
  <c r="AK32" i="2"/>
  <c r="AL32" i="2"/>
  <c r="AM32" i="2"/>
  <c r="AN32" i="2"/>
  <c r="AK33" i="2"/>
  <c r="AL33" i="2"/>
  <c r="AM33" i="2"/>
  <c r="AN33" i="2"/>
  <c r="AK34" i="2"/>
  <c r="AL34" i="2"/>
  <c r="AM34" i="2"/>
  <c r="AN34" i="2"/>
  <c r="AK35" i="2"/>
  <c r="AL35" i="2"/>
  <c r="AM35" i="2"/>
  <c r="AN35" i="2"/>
  <c r="AK36" i="2"/>
  <c r="AL36" i="2"/>
  <c r="AM36" i="2"/>
  <c r="AN36" i="2"/>
  <c r="AK37" i="2"/>
  <c r="AL37" i="2"/>
  <c r="AM37" i="2"/>
  <c r="AN37" i="2"/>
  <c r="AK38" i="2"/>
  <c r="AL38" i="2"/>
  <c r="AM38" i="2"/>
  <c r="AN38" i="2"/>
  <c r="AK39" i="2"/>
  <c r="AL39" i="2"/>
  <c r="AM39" i="2"/>
  <c r="AN39" i="2"/>
  <c r="AK40" i="2"/>
  <c r="AL40" i="2"/>
  <c r="AM40" i="2"/>
  <c r="AN40" i="2"/>
  <c r="AK41" i="2"/>
  <c r="AL41" i="2"/>
  <c r="AM41" i="2"/>
  <c r="AN41" i="2"/>
  <c r="AK42" i="2"/>
  <c r="AL42" i="2"/>
  <c r="AM42" i="2"/>
  <c r="AN42" i="2"/>
  <c r="AK43" i="2"/>
  <c r="AL43" i="2"/>
  <c r="AM43" i="2"/>
  <c r="AN43" i="2"/>
  <c r="AK44" i="2"/>
  <c r="AL44" i="2"/>
  <c r="AM44" i="2"/>
  <c r="AN44" i="2"/>
  <c r="AK45" i="2"/>
  <c r="AL45" i="2"/>
  <c r="AM45" i="2"/>
  <c r="AN45" i="2"/>
  <c r="AK46" i="2"/>
  <c r="AL46" i="2"/>
  <c r="AM46" i="2"/>
  <c r="AN46" i="2"/>
  <c r="AK47" i="2"/>
  <c r="AL47" i="2"/>
  <c r="AM47" i="2"/>
  <c r="AN47" i="2"/>
  <c r="AK48" i="2"/>
  <c r="AL48" i="2"/>
  <c r="AM48" i="2"/>
  <c r="AN48" i="2"/>
  <c r="AK49" i="2"/>
  <c r="AL49" i="2"/>
  <c r="AM49" i="2"/>
  <c r="AN49" i="2"/>
  <c r="AK50" i="2"/>
  <c r="AL50" i="2"/>
  <c r="AM50" i="2"/>
  <c r="AN50" i="2"/>
  <c r="AK51" i="2"/>
  <c r="AL51" i="2"/>
  <c r="AM51" i="2"/>
  <c r="AN51" i="2"/>
  <c r="AK52" i="2"/>
  <c r="AL52" i="2"/>
  <c r="AM52" i="2"/>
  <c r="AN52" i="2"/>
  <c r="AK53" i="2"/>
  <c r="AL53" i="2"/>
  <c r="AM53" i="2"/>
  <c r="AN53" i="2"/>
  <c r="AK54" i="2"/>
  <c r="AL54" i="2"/>
  <c r="AM54" i="2"/>
  <c r="AN54" i="2"/>
  <c r="AK55" i="2"/>
  <c r="AL55" i="2"/>
  <c r="AM55" i="2"/>
  <c r="AN55" i="2"/>
  <c r="AK56" i="2"/>
  <c r="AL56" i="2"/>
  <c r="AM56" i="2"/>
  <c r="AN56" i="2"/>
  <c r="AK57" i="2"/>
  <c r="AL57" i="2"/>
  <c r="AM57" i="2"/>
  <c r="AN57" i="2"/>
  <c r="AK58" i="2"/>
  <c r="AL58" i="2"/>
  <c r="AM58" i="2"/>
  <c r="AN58" i="2"/>
  <c r="AK59" i="2"/>
  <c r="AL59" i="2"/>
  <c r="AM59" i="2"/>
  <c r="AN59" i="2"/>
  <c r="AK60" i="2"/>
  <c r="AL60" i="2"/>
  <c r="AM60" i="2"/>
  <c r="AN60" i="2"/>
  <c r="AK61" i="2"/>
  <c r="AL61" i="2"/>
  <c r="AM61" i="2"/>
  <c r="AN61" i="2"/>
  <c r="AK62" i="2"/>
  <c r="AL62" i="2"/>
  <c r="AM62" i="2"/>
  <c r="AN62" i="2"/>
  <c r="AK63" i="2"/>
  <c r="AL63" i="2"/>
  <c r="AM63" i="2"/>
  <c r="AN63" i="2"/>
  <c r="AK64" i="2"/>
  <c r="AL64" i="2"/>
  <c r="AM64" i="2"/>
  <c r="AN64" i="2"/>
  <c r="AN6" i="2"/>
  <c r="AM6" i="2"/>
  <c r="AL6" i="2"/>
  <c r="AK6" i="2"/>
  <c r="L70" i="2" l="1"/>
  <c r="I66" i="2" l="1"/>
  <c r="AJ1" i="2"/>
  <c r="E66" i="2" s="1"/>
  <c r="AO6" i="2" l="1"/>
  <c r="AO9" i="2"/>
  <c r="AO10" i="2"/>
  <c r="AO13" i="2"/>
  <c r="AO14" i="2"/>
  <c r="AO17" i="2"/>
  <c r="AO18" i="2"/>
  <c r="AO21" i="2"/>
  <c r="AO22" i="2"/>
  <c r="AO24" i="2"/>
  <c r="AO25" i="2"/>
  <c r="AO28" i="2"/>
  <c r="AO29" i="2"/>
  <c r="AO32" i="2"/>
  <c r="AO33" i="2"/>
  <c r="AO36" i="2"/>
  <c r="AO37" i="2"/>
  <c r="AO40" i="2"/>
  <c r="AO41" i="2"/>
  <c r="AO44" i="2"/>
  <c r="AO45" i="2"/>
  <c r="AO48" i="2"/>
  <c r="AO49" i="2"/>
  <c r="AO52" i="2"/>
  <c r="AO53" i="2"/>
  <c r="AO56" i="2"/>
  <c r="AO57" i="2"/>
  <c r="AO60" i="2"/>
  <c r="AO61" i="2"/>
  <c r="AO64" i="2"/>
  <c r="AO7" i="2"/>
  <c r="AO8" i="2"/>
  <c r="AO11" i="2"/>
  <c r="AO12" i="2"/>
  <c r="AO15" i="2"/>
  <c r="AO16" i="2"/>
  <c r="AO19" i="2"/>
  <c r="AO20" i="2"/>
  <c r="AO23" i="2"/>
  <c r="AO26" i="2"/>
  <c r="AO27" i="2"/>
  <c r="AO30" i="2"/>
  <c r="AO31" i="2"/>
  <c r="AO34" i="2"/>
  <c r="AO35" i="2"/>
  <c r="AO38" i="2"/>
  <c r="AO39" i="2"/>
  <c r="AO42" i="2"/>
  <c r="AO43" i="2"/>
  <c r="AO46" i="2"/>
  <c r="AO47" i="2"/>
  <c r="AO50" i="2"/>
  <c r="AO51" i="2"/>
  <c r="AO54" i="2"/>
  <c r="AO55" i="2"/>
  <c r="AO58" i="2"/>
  <c r="AO59" i="2"/>
  <c r="AO62" i="2"/>
  <c r="AO63" i="2"/>
</calcChain>
</file>

<file path=xl/sharedStrings.xml><?xml version="1.0" encoding="utf-8"?>
<sst xmlns="http://schemas.openxmlformats.org/spreadsheetml/2006/main" count="286" uniqueCount="176">
  <si>
    <t>SN</t>
  </si>
  <si>
    <t>TC_KİMLİK</t>
  </si>
  <si>
    <t>ADI</t>
  </si>
  <si>
    <t>SOYADI</t>
  </si>
  <si>
    <t>GÖREV_İLÇE</t>
  </si>
  <si>
    <t>OKUL-KURUM</t>
  </si>
  <si>
    <t>KURUM_KODU</t>
  </si>
  <si>
    <t>AYŞE</t>
  </si>
  <si>
    <t>DEMİR</t>
  </si>
  <si>
    <t>ASLAN</t>
  </si>
  <si>
    <t>EMİNE</t>
  </si>
  <si>
    <t>FATMA</t>
  </si>
  <si>
    <t>HATİCE</t>
  </si>
  <si>
    <t>İBRAHİM</t>
  </si>
  <si>
    <t>MEHMET</t>
  </si>
  <si>
    <t>NESRİN</t>
  </si>
  <si>
    <t>GÜLER</t>
  </si>
  <si>
    <t>Okul/Kurumu :</t>
  </si>
  <si>
    <t>GEÇİCİ İŞÇİ AYLIK PUANTAJ CETVELİ</t>
  </si>
  <si>
    <t>Ünvanı :</t>
  </si>
  <si>
    <t>Geçici İşçi</t>
  </si>
  <si>
    <t>İşçinin</t>
  </si>
  <si>
    <t>TOPLAM</t>
  </si>
  <si>
    <t>T.C.Kimlik</t>
  </si>
  <si>
    <r>
      <t>D</t>
    </r>
    <r>
      <rPr>
        <b/>
        <sz val="10"/>
        <rFont val="Times New Roman"/>
        <family val="1"/>
        <charset val="162"/>
      </rPr>
      <t>=Çalışılan Gün</t>
    </r>
  </si>
  <si>
    <r>
      <t>T</t>
    </r>
    <r>
      <rPr>
        <b/>
        <sz val="10"/>
        <rFont val="Times New Roman"/>
        <family val="1"/>
        <charset val="162"/>
      </rPr>
      <t>=Resmi Tatil</t>
    </r>
  </si>
  <si>
    <r>
      <t>İ</t>
    </r>
    <r>
      <rPr>
        <b/>
        <sz val="10"/>
        <rFont val="Times New Roman"/>
        <family val="1"/>
        <charset val="162"/>
      </rPr>
      <t>=İzinli</t>
    </r>
  </si>
  <si>
    <r>
      <t>R</t>
    </r>
    <r>
      <rPr>
        <b/>
        <sz val="10"/>
        <rFont val="Times New Roman"/>
        <family val="1"/>
        <charset val="162"/>
      </rPr>
      <t>=Raporlu</t>
    </r>
  </si>
  <si>
    <r>
      <t>G</t>
    </r>
    <r>
      <rPr>
        <b/>
        <sz val="10"/>
        <rFont val="Times New Roman"/>
        <family val="1"/>
        <charset val="162"/>
      </rPr>
      <t>=Gelmedi</t>
    </r>
  </si>
  <si>
    <t xml:space="preserve">Yukarıda isimleri yazılı bulunan Geçici işçi/işçiler </t>
  </si>
  <si>
    <t xml:space="preserve">Yılı </t>
  </si>
  <si>
    <t>Döneminde puantajda belirtilen günlerde çalıştırılmıştır..</t>
  </si>
  <si>
    <t>DÜZENLEYEN YETKİLİNİN :</t>
  </si>
  <si>
    <t>ONAYLAYAN BİRİM AMİRİNİN :</t>
  </si>
  <si>
    <t>Düzenleme Tarihi</t>
  </si>
  <si>
    <t>ADI SOYADI:</t>
  </si>
  <si>
    <t>ÜNVANI :</t>
  </si>
  <si>
    <t>İMZA :</t>
  </si>
  <si>
    <t>D: DEVAMLI</t>
  </si>
  <si>
    <t>R: RAPORLU</t>
  </si>
  <si>
    <t>Aİ: AYLIKSIZ İZİN</t>
  </si>
  <si>
    <t>İ: ÜCRETLİ İZİN</t>
  </si>
  <si>
    <t>Dİ: DOĞUM İZNİ</t>
  </si>
  <si>
    <t>Bu formattan başka bir format kesinlikle kabul edilmeyecektir. Formatın şeklinde düzenleme ve oynama yapılmayacaktır.</t>
  </si>
  <si>
    <t>Puantajda aşağıdaki harfler kullanılacaktır. kesinlikle bu harfler dışında bir işaret vs kullanılmayacaktır.</t>
  </si>
  <si>
    <t>D= Devam (Çalışılan Günler)</t>
  </si>
  <si>
    <t>T= Tatil Günleri</t>
  </si>
  <si>
    <t>İ= Çalışanın izinli olduğu günler</t>
  </si>
  <si>
    <t>R= Çalışanın Raporlu olduğu günler</t>
  </si>
  <si>
    <t>G= Çalışanın Gelmediği günler</t>
  </si>
  <si>
    <t>Dİ=DOĞUM İZNİ</t>
  </si>
  <si>
    <t>ALİ</t>
  </si>
  <si>
    <t>GÜÇYENER</t>
  </si>
  <si>
    <t>SALİHLİ</t>
  </si>
  <si>
    <t>ŞEHİT MUSTAFA SERİN ANADOLU İMAM HATİP LİSESİ</t>
  </si>
  <si>
    <t>GÜNAY</t>
  </si>
  <si>
    <t>SALİHLİ MERKEZ ANADOLU LİSESİ</t>
  </si>
  <si>
    <t>ALİ KAZIM</t>
  </si>
  <si>
    <t>YILDIZ</t>
  </si>
  <si>
    <t>SALİHLİ NECİP FAZIL KISAKÜREK SOSYAL BİLİMLER LİSESİ</t>
  </si>
  <si>
    <t>AYGÜN</t>
  </si>
  <si>
    <t>ALKAN</t>
  </si>
  <si>
    <t>OVA KÜME EVLERİ İLKOKULU</t>
  </si>
  <si>
    <t>DOĞAN</t>
  </si>
  <si>
    <t>YILMAZ KASABASI ŞEHİT HÜSEYİN ARI İLKOKULU</t>
  </si>
  <si>
    <t>KOÇ</t>
  </si>
  <si>
    <t>SALİHLİ TÜRKBİRLİĞİ ANADOLU LİSESİ</t>
  </si>
  <si>
    <t>DUDU</t>
  </si>
  <si>
    <t>ALTUNBAŞAK</t>
  </si>
  <si>
    <t>EFRAİM</t>
  </si>
  <si>
    <t>KULALI</t>
  </si>
  <si>
    <t>HAFSA SULTAN MESLEKİ VE TEKNİK ANADOLU LİSESİ</t>
  </si>
  <si>
    <t>ERCAN</t>
  </si>
  <si>
    <t>OVALI</t>
  </si>
  <si>
    <t>ERGÜN</t>
  </si>
  <si>
    <t>SAPMAZ</t>
  </si>
  <si>
    <t>SALİHLİ KIZ ANADOLU İMAM HATİP LİSESİ</t>
  </si>
  <si>
    <t>ESRA</t>
  </si>
  <si>
    <t>SERBEST</t>
  </si>
  <si>
    <t>MEHMET AKİF ERSOY İLKOKULU</t>
  </si>
  <si>
    <t>EŞE</t>
  </si>
  <si>
    <t>YASLAN</t>
  </si>
  <si>
    <t>KEMAL URAL ANADOLU LİSESİ</t>
  </si>
  <si>
    <t>FADİME</t>
  </si>
  <si>
    <t>ALATLI</t>
  </si>
  <si>
    <t>MERSİNLİ ŞEHİT AHMET ULUDAĞ İLKOKULU</t>
  </si>
  <si>
    <t>CİNGİCİK</t>
  </si>
  <si>
    <t>ÖZ</t>
  </si>
  <si>
    <t>AHMET YESEVİ MESLEKİ VE TEKNİK ANADOLU LİSESİ</t>
  </si>
  <si>
    <t>FİLİZ</t>
  </si>
  <si>
    <t>CEYLAN</t>
  </si>
  <si>
    <t>SALİHLİ ÖZEL EĞİTİM UYGULAMA MERKEZİ I. KADEME</t>
  </si>
  <si>
    <t>GÜNDAY</t>
  </si>
  <si>
    <t>ATAR</t>
  </si>
  <si>
    <t>SALİHLİ SEKİNE EVREN ANADOLU LİSESİ</t>
  </si>
  <si>
    <t>HACER</t>
  </si>
  <si>
    <t>YAVUZ</t>
  </si>
  <si>
    <t>MİSAK-I MİLLİ ORTAOKULU</t>
  </si>
  <si>
    <t>ÖZCAN</t>
  </si>
  <si>
    <t>SALİHLİ İMKB MESLEKİ VE TEKNİK ANADOLU LİSESİ</t>
  </si>
  <si>
    <t>TEKE</t>
  </si>
  <si>
    <t>ŞAZİMET UYSAL ORTAOKULU</t>
  </si>
  <si>
    <t>UŞAK</t>
  </si>
  <si>
    <t>MİLLİ EGEMENLİK ORTAOKULU</t>
  </si>
  <si>
    <t>HÜLYA</t>
  </si>
  <si>
    <t>ÇETİN</t>
  </si>
  <si>
    <t>ATEŞ</t>
  </si>
  <si>
    <t>SALİHLİ ANADOLU LİSESİ</t>
  </si>
  <si>
    <t>İLKAY</t>
  </si>
  <si>
    <t>GÜLTEKİN</t>
  </si>
  <si>
    <t>KAZIM</t>
  </si>
  <si>
    <t>LEYLA</t>
  </si>
  <si>
    <t>KESKİN</t>
  </si>
  <si>
    <t>MURAT</t>
  </si>
  <si>
    <t>KAYGISIZ</t>
  </si>
  <si>
    <t>SALİHLİ ADALA ŞEHİT ERDOĞAN KAYAR ANADOLU LİSESİ</t>
  </si>
  <si>
    <t>MÜNİRE</t>
  </si>
  <si>
    <t>NACİYE</t>
  </si>
  <si>
    <t>DAĞHAN</t>
  </si>
  <si>
    <t>KUDRET DEMİR ORTAOKULU</t>
  </si>
  <si>
    <t>NAİME</t>
  </si>
  <si>
    <t>GEZER</t>
  </si>
  <si>
    <t>NAZMİ</t>
  </si>
  <si>
    <t>HACIBEKTAŞLI İLKOKULU</t>
  </si>
  <si>
    <t>NAZMİYE</t>
  </si>
  <si>
    <t>ŞİMŞEK</t>
  </si>
  <si>
    <t>NEHİBE</t>
  </si>
  <si>
    <t>GÜNDOĞDU</t>
  </si>
  <si>
    <t>KOCABIYIK</t>
  </si>
  <si>
    <t>NİLÜFER</t>
  </si>
  <si>
    <t>ERKAN</t>
  </si>
  <si>
    <t>NİMET</t>
  </si>
  <si>
    <t>MUSLU</t>
  </si>
  <si>
    <t>ORHAN</t>
  </si>
  <si>
    <t>CEVİZ</t>
  </si>
  <si>
    <t>SALİHLİ TİCARET VE SANAYİ ODASI İLKOKULU</t>
  </si>
  <si>
    <t>RAZİYE</t>
  </si>
  <si>
    <t>KAHRAMAN</t>
  </si>
  <si>
    <t>REMZİ</t>
  </si>
  <si>
    <t>REYHAN</t>
  </si>
  <si>
    <t>YELBOĞA</t>
  </si>
  <si>
    <t>SELCAN</t>
  </si>
  <si>
    <t>MUTLUER</t>
  </si>
  <si>
    <t>SELDA</t>
  </si>
  <si>
    <t>AKKAYA</t>
  </si>
  <si>
    <t>DURASILLI MİMAR SİNAN İLKOKULU</t>
  </si>
  <si>
    <t>SELMA</t>
  </si>
  <si>
    <t>KAPLAN</t>
  </si>
  <si>
    <t>UĞUR KİREMİT İLKOKULU</t>
  </si>
  <si>
    <t>SULTAN</t>
  </si>
  <si>
    <t>ERSÖZ</t>
  </si>
  <si>
    <t>SUZAN</t>
  </si>
  <si>
    <t>EKİN</t>
  </si>
  <si>
    <t>ŞAHİN</t>
  </si>
  <si>
    <t>ÇİL</t>
  </si>
  <si>
    <t>SALİHLİ ŞEHİT AHMET ÖZSOY HALK EĞİTİMİ MERKEZİ</t>
  </si>
  <si>
    <t>ŞENGÜL</t>
  </si>
  <si>
    <t>TAYİBE</t>
  </si>
  <si>
    <t>ZEYBEK</t>
  </si>
  <si>
    <t>TEVFİK</t>
  </si>
  <si>
    <t>BABACAN</t>
  </si>
  <si>
    <t>ÇAVLU İLKOKULU</t>
  </si>
  <si>
    <t>UYSAL</t>
  </si>
  <si>
    <t>BAŞOĞUL</t>
  </si>
  <si>
    <t>BAYRAM</t>
  </si>
  <si>
    <t>YELİZ</t>
  </si>
  <si>
    <t>ŞAHAN</t>
  </si>
  <si>
    <t>TAYTAN ŞEHİT ÖZGÜR YATAKDERE İLKOKULU</t>
  </si>
  <si>
    <t>ZÜBEYDA</t>
  </si>
  <si>
    <t>BAYŞEKER</t>
  </si>
  <si>
    <t>ZÜBEYDE</t>
  </si>
  <si>
    <t>ELBİR</t>
  </si>
  <si>
    <t>FAHRİYE HANIM İLKOKULU</t>
  </si>
  <si>
    <t>SALİHLİ İLÇE MİLLİ EĞİTİM MÜDÜRLÜĞÜ</t>
  </si>
  <si>
    <t>FADİME BOLKAN İLKOKULU</t>
  </si>
  <si>
    <t>15 Ocak  - 14 Şubat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</si>
</sst>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dd/mm/yyyy\ dddd"/>
    <numFmt numFmtId="166" formatCode="dd\/mm\/yyyy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1"/>
      <name val="Times New Roman"/>
      <family val="1"/>
      <charset val="162"/>
    </font>
    <font>
      <b/>
      <i/>
      <u/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color indexed="9"/>
      <name val="Times New Roman"/>
      <family val="1"/>
      <charset val="162"/>
    </font>
    <font>
      <b/>
      <sz val="8"/>
      <name val="Verdan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5" fillId="0" borderId="0" xfId="1" applyFont="1" applyFill="1" applyAlignment="1" applyProtection="1">
      <alignment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left" vertical="center"/>
      <protection locked="0"/>
    </xf>
    <xf numFmtId="0" fontId="3" fillId="0" borderId="14" xfId="1" applyFont="1" applyFill="1" applyBorder="1" applyAlignment="1" applyProtection="1">
      <alignment horizontal="left" vertical="center"/>
      <protection locked="0"/>
    </xf>
    <xf numFmtId="0" fontId="3" fillId="0" borderId="15" xfId="1" applyFont="1" applyFill="1" applyBorder="1" applyAlignment="1" applyProtection="1">
      <alignment horizontal="left" vertical="center"/>
      <protection locked="0"/>
    </xf>
    <xf numFmtId="0" fontId="4" fillId="0" borderId="15" xfId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16" xfId="1" applyFont="1" applyFill="1" applyBorder="1" applyAlignment="1" applyProtection="1">
      <alignment horizontal="center" vertical="center"/>
      <protection locked="0"/>
    </xf>
    <xf numFmtId="0" fontId="3" fillId="0" borderId="8" xfId="1" applyFont="1" applyFill="1" applyBorder="1" applyAlignment="1" applyProtection="1">
      <alignment vertical="center" wrapText="1"/>
      <protection locked="0"/>
    </xf>
    <xf numFmtId="0" fontId="3" fillId="0" borderId="9" xfId="1" applyFont="1" applyFill="1" applyBorder="1" applyAlignment="1" applyProtection="1">
      <alignment vertical="center" wrapText="1"/>
      <protection locked="0"/>
    </xf>
    <xf numFmtId="165" fontId="3" fillId="0" borderId="9" xfId="1" applyNumberFormat="1" applyFont="1" applyFill="1" applyBorder="1" applyAlignment="1" applyProtection="1">
      <alignment horizontal="center" textRotation="90"/>
      <protection locked="0"/>
    </xf>
    <xf numFmtId="0" fontId="6" fillId="0" borderId="9" xfId="1" applyFont="1" applyFill="1" applyBorder="1" applyAlignment="1" applyProtection="1">
      <alignment textRotation="90"/>
      <protection locked="0"/>
    </xf>
    <xf numFmtId="0" fontId="4" fillId="0" borderId="10" xfId="1" applyFont="1" applyFill="1" applyBorder="1" applyAlignment="1" applyProtection="1">
      <alignment textRotation="90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right" vertical="center" wrapText="1"/>
      <protection locked="0"/>
    </xf>
    <xf numFmtId="0" fontId="8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vertical="center"/>
      <protection hidden="1"/>
    </xf>
    <xf numFmtId="0" fontId="9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4" fillId="0" borderId="0" xfId="2" applyFont="1" applyFill="1" applyAlignment="1" applyProtection="1">
      <alignment vertical="center"/>
      <protection locked="0"/>
    </xf>
    <xf numFmtId="0" fontId="11" fillId="0" borderId="0" xfId="2" applyFont="1" applyFill="1" applyAlignment="1" applyProtection="1">
      <alignment vertical="center"/>
      <protection locked="0"/>
    </xf>
    <xf numFmtId="0" fontId="12" fillId="0" borderId="0" xfId="2" applyFont="1" applyAlignment="1">
      <alignment vertical="center"/>
    </xf>
    <xf numFmtId="0" fontId="2" fillId="0" borderId="0" xfId="2" applyAlignment="1">
      <alignment vertical="center"/>
    </xf>
    <xf numFmtId="0" fontId="0" fillId="2" borderId="1" xfId="0" applyFill="1" applyBorder="1" applyAlignment="1">
      <alignment vertical="center"/>
    </xf>
    <xf numFmtId="0" fontId="10" fillId="0" borderId="0" xfId="1" applyFont="1" applyFill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left" vertical="center" shrinkToFit="1"/>
      <protection locked="0"/>
    </xf>
    <xf numFmtId="0" fontId="3" fillId="0" borderId="4" xfId="1" applyFont="1" applyFill="1" applyBorder="1" applyAlignment="1" applyProtection="1">
      <alignment horizontal="left" vertical="center" shrinkToFit="1"/>
      <protection locked="0"/>
    </xf>
    <xf numFmtId="0" fontId="4" fillId="0" borderId="18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19" xfId="2" applyNumberFormat="1" applyFont="1" applyFill="1" applyBorder="1" applyAlignment="1" applyProtection="1">
      <alignment horizontal="center" vertical="center" shrinkToFit="1"/>
      <protection locked="0"/>
    </xf>
    <xf numFmtId="0" fontId="7" fillId="0" borderId="17" xfId="1" applyFont="1" applyFill="1" applyBorder="1" applyAlignment="1" applyProtection="1">
      <alignment vertical="center" wrapText="1"/>
      <protection hidden="1"/>
    </xf>
    <xf numFmtId="0" fontId="7" fillId="0" borderId="18" xfId="1" applyFont="1" applyFill="1" applyBorder="1" applyAlignment="1" applyProtection="1">
      <alignment vertical="center" wrapText="1"/>
      <protection hidden="1"/>
    </xf>
    <xf numFmtId="0" fontId="7" fillId="0" borderId="19" xfId="1" applyFont="1" applyFill="1" applyBorder="1" applyAlignment="1" applyProtection="1">
      <alignment vertical="center" wrapText="1"/>
      <protection hidden="1"/>
    </xf>
    <xf numFmtId="0" fontId="3" fillId="0" borderId="20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left" vertical="center" shrinkToFit="1"/>
      <protection locked="0"/>
    </xf>
    <xf numFmtId="0" fontId="3" fillId="0" borderId="21" xfId="1" applyFont="1" applyFill="1" applyBorder="1" applyAlignment="1" applyProtection="1">
      <alignment horizontal="left" vertical="center" shrinkToFit="1"/>
      <protection locked="0"/>
    </xf>
    <xf numFmtId="0" fontId="7" fillId="0" borderId="22" xfId="1" applyFont="1" applyFill="1" applyBorder="1" applyAlignment="1" applyProtection="1">
      <alignment vertical="center" wrapText="1"/>
      <protection hidden="1"/>
    </xf>
    <xf numFmtId="0" fontId="3" fillId="0" borderId="8" xfId="1" applyFont="1" applyFill="1" applyBorder="1" applyAlignment="1" applyProtection="1">
      <alignment horizontal="center" vertical="center" wrapText="1"/>
      <protection locked="0"/>
    </xf>
    <xf numFmtId="0" fontId="3" fillId="0" borderId="9" xfId="1" applyFont="1" applyFill="1" applyBorder="1" applyAlignment="1" applyProtection="1">
      <alignment horizontal="left" vertical="center" shrinkToFit="1"/>
      <protection locked="0"/>
    </xf>
    <xf numFmtId="0" fontId="3" fillId="0" borderId="10" xfId="1" applyFont="1" applyFill="1" applyBorder="1" applyAlignment="1" applyProtection="1">
      <alignment horizontal="left" vertical="center" shrinkToFit="1"/>
      <protection locked="0"/>
    </xf>
    <xf numFmtId="0" fontId="7" fillId="0" borderId="23" xfId="1" applyFont="1" applyFill="1" applyBorder="1" applyAlignment="1" applyProtection="1">
      <alignment vertical="center" wrapText="1"/>
      <protection hidden="1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10" fillId="0" borderId="0" xfId="2" applyFont="1" applyFill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left" vertical="center"/>
      <protection locked="0"/>
    </xf>
    <xf numFmtId="0" fontId="3" fillId="0" borderId="3" xfId="1" applyFont="1" applyFill="1" applyBorder="1" applyAlignment="1" applyProtection="1">
      <alignment horizontal="left" vertical="center"/>
      <protection locked="0"/>
    </xf>
    <xf numFmtId="0" fontId="4" fillId="0" borderId="3" xfId="1" applyFont="1" applyFill="1" applyBorder="1" applyAlignment="1" applyProtection="1">
      <alignment horizontal="center" vertical="center" shrinkToFit="1"/>
      <protection hidden="1"/>
    </xf>
    <xf numFmtId="0" fontId="4" fillId="0" borderId="4" xfId="1" applyFont="1" applyFill="1" applyBorder="1" applyAlignment="1" applyProtection="1">
      <alignment horizontal="center" vertical="center" shrinkToFit="1"/>
      <protection hidden="1"/>
    </xf>
    <xf numFmtId="0" fontId="5" fillId="0" borderId="0" xfId="1" applyFont="1" applyFill="1" applyAlignment="1" applyProtection="1">
      <alignment horizontal="center" vertical="center"/>
      <protection locked="0"/>
    </xf>
    <xf numFmtId="164" fontId="4" fillId="0" borderId="0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14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164" fontId="4" fillId="0" borderId="5" xfId="2" applyNumberFormat="1" applyFont="1" applyFill="1" applyBorder="1" applyAlignment="1" applyProtection="1">
      <alignment horizontal="center" vertical="center"/>
      <protection hidden="1"/>
    </xf>
    <xf numFmtId="164" fontId="4" fillId="0" borderId="6" xfId="2" applyNumberFormat="1" applyFont="1" applyFill="1" applyBorder="1" applyAlignment="1" applyProtection="1">
      <alignment horizontal="center" vertical="center"/>
      <protection hidden="1"/>
    </xf>
    <xf numFmtId="164" fontId="4" fillId="0" borderId="7" xfId="2" applyNumberFormat="1" applyFont="1" applyFill="1" applyBorder="1" applyAlignment="1" applyProtection="1">
      <alignment horizontal="center" vertical="center"/>
      <protection hidden="1"/>
    </xf>
    <xf numFmtId="0" fontId="3" fillId="0" borderId="8" xfId="1" applyFont="1" applyFill="1" applyBorder="1" applyAlignment="1" applyProtection="1">
      <alignment horizontal="left" vertical="center"/>
      <protection locked="0"/>
    </xf>
    <xf numFmtId="0" fontId="3" fillId="0" borderId="9" xfId="1" applyFont="1" applyFill="1" applyBorder="1" applyAlignment="1" applyProtection="1">
      <alignment horizontal="left" vertical="center"/>
      <protection locked="0"/>
    </xf>
    <xf numFmtId="0" fontId="4" fillId="0" borderId="9" xfId="1" applyFont="1" applyFill="1" applyBorder="1" applyAlignment="1" applyProtection="1">
      <alignment horizontal="center" vertical="center"/>
      <protection hidden="1"/>
    </xf>
    <xf numFmtId="0" fontId="4" fillId="0" borderId="10" xfId="1" applyFont="1" applyFill="1" applyBorder="1" applyAlignment="1" applyProtection="1">
      <alignment horizontal="center" vertical="center"/>
      <protection hidden="1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0" fontId="4" fillId="0" borderId="12" xfId="1" applyFont="1" applyFill="1" applyBorder="1" applyAlignment="1" applyProtection="1">
      <alignment horizontal="center" vertical="center"/>
      <protection locked="0"/>
    </xf>
    <xf numFmtId="0" fontId="4" fillId="0" borderId="13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Alignment="1" applyProtection="1">
      <alignment vertical="center"/>
      <protection locked="0"/>
    </xf>
    <xf numFmtId="166" fontId="3" fillId="0" borderId="0" xfId="1" applyNumberFormat="1" applyFont="1" applyFill="1" applyAlignment="1" applyProtection="1">
      <alignment horizontal="center" vertical="center"/>
      <protection locked="0"/>
    </xf>
    <xf numFmtId="14" fontId="4" fillId="0" borderId="0" xfId="1" applyNumberFormat="1" applyFont="1" applyFill="1" applyAlignment="1" applyProtection="1">
      <alignment horizontal="center" vertical="center"/>
      <protection locked="0"/>
    </xf>
    <xf numFmtId="0" fontId="4" fillId="0" borderId="0" xfId="1" applyFont="1" applyFill="1" applyAlignment="1" applyProtection="1">
      <alignment horizontal="center" vertical="center"/>
      <protection locked="0"/>
    </xf>
    <xf numFmtId="0" fontId="10" fillId="0" borderId="0" xfId="2" applyFont="1" applyFill="1" applyAlignment="1" applyProtection="1">
      <alignment vertical="center"/>
      <protection locked="0"/>
    </xf>
  </cellXfs>
  <cellStyles count="3">
    <cellStyle name="Normal" xfId="0" builtinId="0"/>
    <cellStyle name="Normal 2" xfId="2"/>
    <cellStyle name="Normal_Sayfa1" xfId="1"/>
  </cellStyles>
  <dxfs count="3"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ylasim/Documents%20and%20Settings/Pozluk7/Local%20Settings/Temporary%20Internet%20Files/Content.IE5/V2KBOVLC/s&#252;rekli%20i&#351;&#231;iler/Puantaj%202011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önem"/>
      <sheetName val="Puantaj"/>
    </sheetNames>
    <sheetDataSet>
      <sheetData sheetId="0">
        <row r="1">
          <cell r="E1" t="str">
            <v>15 Ocak-14 Şubat</v>
          </cell>
        </row>
        <row r="2">
          <cell r="E2" t="str">
            <v>15 Şubat-14 Mart</v>
          </cell>
        </row>
        <row r="3">
          <cell r="E3" t="str">
            <v>15 Mart-14 Nisan</v>
          </cell>
        </row>
        <row r="4">
          <cell r="E4" t="str">
            <v>15 Nisan-14 Mayıs</v>
          </cell>
        </row>
        <row r="5">
          <cell r="E5" t="str">
            <v>15 Mayıs-14 Haziran</v>
          </cell>
        </row>
        <row r="6">
          <cell r="E6" t="str">
            <v>15 Haziran-14 Temmuz</v>
          </cell>
        </row>
        <row r="7">
          <cell r="E7" t="str">
            <v>15 Temmuz-14 Ağustos</v>
          </cell>
        </row>
        <row r="8">
          <cell r="E8" t="str">
            <v>15 Ağustos-14 Eylül</v>
          </cell>
        </row>
        <row r="9">
          <cell r="E9" t="str">
            <v>15 Eylül-14 Ekim</v>
          </cell>
        </row>
        <row r="10">
          <cell r="E10" t="str">
            <v>15 Ekim-14 Kasım</v>
          </cell>
        </row>
        <row r="11">
          <cell r="E11" t="str">
            <v>15 Kasım-14 Aralık</v>
          </cell>
        </row>
        <row r="12">
          <cell r="E12" t="str">
            <v>15 Aralık-14 Ocak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28" workbookViewId="0">
      <selection activeCell="F49" sqref="F49"/>
    </sheetView>
  </sheetViews>
  <sheetFormatPr defaultRowHeight="15" x14ac:dyDescent="0.25"/>
  <cols>
    <col min="1" max="1" width="6" customWidth="1"/>
    <col min="2" max="2" width="12" bestFit="1" customWidth="1"/>
    <col min="3" max="3" width="15.42578125" bestFit="1" customWidth="1"/>
    <col min="4" max="4" width="12.140625" bestFit="1" customWidth="1"/>
    <col min="5" max="5" width="11.85546875" bestFit="1" customWidth="1"/>
    <col min="6" max="6" width="53.85546875" bestFit="1" customWidth="1"/>
    <col min="7" max="7" width="14.42578125" bestFit="1" customWidth="1"/>
  </cols>
  <sheetData>
    <row r="1" spans="1:7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s="3">
        <v>16</v>
      </c>
      <c r="B2" s="4">
        <v>34354991660</v>
      </c>
      <c r="C2" s="5" t="s">
        <v>11</v>
      </c>
      <c r="D2" s="5" t="s">
        <v>87</v>
      </c>
      <c r="E2" s="5" t="s">
        <v>53</v>
      </c>
      <c r="F2" s="33" t="s">
        <v>88</v>
      </c>
      <c r="G2" s="5">
        <v>183296</v>
      </c>
    </row>
    <row r="3" spans="1:7" x14ac:dyDescent="0.25">
      <c r="A3" s="3">
        <v>47</v>
      </c>
      <c r="B3" s="4">
        <v>24593330672</v>
      </c>
      <c r="C3" s="5" t="s">
        <v>143</v>
      </c>
      <c r="D3" s="5" t="s">
        <v>144</v>
      </c>
      <c r="E3" s="5" t="s">
        <v>53</v>
      </c>
      <c r="F3" s="33" t="s">
        <v>145</v>
      </c>
      <c r="G3" s="5">
        <v>724362</v>
      </c>
    </row>
    <row r="4" spans="1:7" x14ac:dyDescent="0.25">
      <c r="A4" s="3">
        <v>14</v>
      </c>
      <c r="B4" s="4">
        <v>19259509370</v>
      </c>
      <c r="C4" s="5" t="s">
        <v>83</v>
      </c>
      <c r="D4" s="5" t="s">
        <v>84</v>
      </c>
      <c r="E4" s="5" t="s">
        <v>53</v>
      </c>
      <c r="F4" s="33" t="s">
        <v>85</v>
      </c>
      <c r="G4" s="5">
        <v>724398</v>
      </c>
    </row>
    <row r="5" spans="1:7" x14ac:dyDescent="0.25">
      <c r="A5" s="3">
        <v>4</v>
      </c>
      <c r="B5" s="4">
        <v>31844090032</v>
      </c>
      <c r="C5" s="5" t="s">
        <v>60</v>
      </c>
      <c r="D5" s="5" t="s">
        <v>61</v>
      </c>
      <c r="E5" s="5" t="s">
        <v>53</v>
      </c>
      <c r="F5" s="33" t="s">
        <v>62</v>
      </c>
      <c r="G5" s="5">
        <v>724415</v>
      </c>
    </row>
    <row r="6" spans="1:7" x14ac:dyDescent="0.25">
      <c r="A6" s="3">
        <v>7</v>
      </c>
      <c r="B6" s="4">
        <v>15320628704</v>
      </c>
      <c r="C6" s="5" t="s">
        <v>67</v>
      </c>
      <c r="D6" s="5" t="s">
        <v>68</v>
      </c>
      <c r="E6" s="5" t="s">
        <v>53</v>
      </c>
      <c r="F6" s="33" t="s">
        <v>59</v>
      </c>
      <c r="G6" s="5">
        <v>758233</v>
      </c>
    </row>
    <row r="7" spans="1:7" x14ac:dyDescent="0.25">
      <c r="A7" s="3">
        <v>30</v>
      </c>
      <c r="B7" s="4">
        <v>55102314012</v>
      </c>
      <c r="C7" s="5" t="s">
        <v>111</v>
      </c>
      <c r="D7" s="5" t="s">
        <v>9</v>
      </c>
      <c r="E7" s="5" t="s">
        <v>53</v>
      </c>
      <c r="F7" s="33" t="s">
        <v>56</v>
      </c>
      <c r="G7" s="5">
        <v>750993</v>
      </c>
    </row>
    <row r="8" spans="1:7" x14ac:dyDescent="0.25">
      <c r="A8" s="3">
        <v>19</v>
      </c>
      <c r="B8" s="4">
        <v>46798579342</v>
      </c>
      <c r="C8" s="5" t="s">
        <v>92</v>
      </c>
      <c r="D8" s="5" t="s">
        <v>93</v>
      </c>
      <c r="E8" s="5" t="s">
        <v>53</v>
      </c>
      <c r="F8" s="33" t="s">
        <v>94</v>
      </c>
      <c r="G8" s="5">
        <v>183260</v>
      </c>
    </row>
    <row r="9" spans="1:7" x14ac:dyDescent="0.25">
      <c r="A9" s="3">
        <v>26</v>
      </c>
      <c r="B9" s="4">
        <v>56011283758</v>
      </c>
      <c r="C9" s="5" t="s">
        <v>13</v>
      </c>
      <c r="D9" s="5" t="s">
        <v>106</v>
      </c>
      <c r="E9" s="5" t="s">
        <v>53</v>
      </c>
      <c r="F9" s="33" t="s">
        <v>56</v>
      </c>
      <c r="G9" s="5">
        <v>750993</v>
      </c>
    </row>
    <row r="10" spans="1:7" x14ac:dyDescent="0.25">
      <c r="A10" s="3">
        <v>54</v>
      </c>
      <c r="B10" s="4">
        <v>41167779248</v>
      </c>
      <c r="C10" s="5" t="s">
        <v>159</v>
      </c>
      <c r="D10" s="5" t="s">
        <v>160</v>
      </c>
      <c r="E10" s="5" t="s">
        <v>53</v>
      </c>
      <c r="F10" s="33" t="s">
        <v>161</v>
      </c>
      <c r="G10" s="5">
        <v>724354</v>
      </c>
    </row>
    <row r="11" spans="1:7" x14ac:dyDescent="0.25">
      <c r="A11" s="3">
        <v>55</v>
      </c>
      <c r="B11" s="4">
        <v>11447774522</v>
      </c>
      <c r="C11" s="5" t="s">
        <v>162</v>
      </c>
      <c r="D11" s="5" t="s">
        <v>163</v>
      </c>
      <c r="E11" s="5" t="s">
        <v>53</v>
      </c>
      <c r="F11" s="33" t="s">
        <v>54</v>
      </c>
      <c r="G11" s="5">
        <v>762212</v>
      </c>
    </row>
    <row r="12" spans="1:7" x14ac:dyDescent="0.25">
      <c r="A12" s="3">
        <v>56</v>
      </c>
      <c r="B12" s="4">
        <v>12716727362</v>
      </c>
      <c r="C12" s="5" t="s">
        <v>96</v>
      </c>
      <c r="D12" s="5" t="s">
        <v>164</v>
      </c>
      <c r="E12" s="5" t="s">
        <v>53</v>
      </c>
      <c r="F12" s="33" t="s">
        <v>66</v>
      </c>
      <c r="G12" s="5">
        <v>973804</v>
      </c>
    </row>
    <row r="13" spans="1:7" x14ac:dyDescent="0.25">
      <c r="A13" s="3">
        <v>59</v>
      </c>
      <c r="B13" s="4">
        <v>20330478478</v>
      </c>
      <c r="C13" s="5" t="s">
        <v>168</v>
      </c>
      <c r="D13" s="5" t="s">
        <v>169</v>
      </c>
      <c r="E13" s="5" t="s">
        <v>53</v>
      </c>
      <c r="F13" s="33" t="s">
        <v>59</v>
      </c>
      <c r="G13" s="5">
        <v>758233</v>
      </c>
    </row>
    <row r="14" spans="1:7" x14ac:dyDescent="0.25">
      <c r="A14" s="3">
        <v>42</v>
      </c>
      <c r="B14" s="4">
        <v>54199344100</v>
      </c>
      <c r="C14" s="5" t="s">
        <v>133</v>
      </c>
      <c r="D14" s="5" t="s">
        <v>134</v>
      </c>
      <c r="E14" s="5" t="s">
        <v>53</v>
      </c>
      <c r="F14" s="33" t="s">
        <v>135</v>
      </c>
      <c r="G14" s="5">
        <v>724449</v>
      </c>
    </row>
    <row r="15" spans="1:7" x14ac:dyDescent="0.25">
      <c r="A15" s="3">
        <v>17</v>
      </c>
      <c r="B15" s="4">
        <v>27974218538</v>
      </c>
      <c r="C15" s="5" t="s">
        <v>89</v>
      </c>
      <c r="D15" s="5" t="s">
        <v>90</v>
      </c>
      <c r="E15" s="5" t="s">
        <v>53</v>
      </c>
      <c r="F15" s="33" t="s">
        <v>91</v>
      </c>
      <c r="G15" s="5">
        <v>747158</v>
      </c>
    </row>
    <row r="16" spans="1:7" x14ac:dyDescent="0.25">
      <c r="A16" s="3">
        <v>15</v>
      </c>
      <c r="B16" s="4">
        <v>47077581414</v>
      </c>
      <c r="C16" s="5" t="s">
        <v>11</v>
      </c>
      <c r="D16" s="5" t="s">
        <v>86</v>
      </c>
      <c r="E16" s="5" t="s">
        <v>53</v>
      </c>
      <c r="F16" s="33" t="s">
        <v>56</v>
      </c>
      <c r="G16" s="5">
        <v>750993</v>
      </c>
    </row>
    <row r="17" spans="1:7" x14ac:dyDescent="0.25">
      <c r="A17" s="3">
        <v>25</v>
      </c>
      <c r="B17" s="4">
        <v>10043809690</v>
      </c>
      <c r="C17" s="5" t="s">
        <v>104</v>
      </c>
      <c r="D17" s="5" t="s">
        <v>105</v>
      </c>
      <c r="E17" s="5" t="s">
        <v>53</v>
      </c>
      <c r="F17" s="33" t="s">
        <v>59</v>
      </c>
      <c r="G17" s="5">
        <v>758233</v>
      </c>
    </row>
    <row r="18" spans="1:7" x14ac:dyDescent="0.25">
      <c r="A18" s="3">
        <v>51</v>
      </c>
      <c r="B18" s="4">
        <v>50020476958</v>
      </c>
      <c r="C18" s="5" t="s">
        <v>153</v>
      </c>
      <c r="D18" s="5" t="s">
        <v>154</v>
      </c>
      <c r="E18" s="5" t="s">
        <v>53</v>
      </c>
      <c r="F18" s="33" t="s">
        <v>155</v>
      </c>
      <c r="G18" s="5">
        <v>183318</v>
      </c>
    </row>
    <row r="19" spans="1:7" x14ac:dyDescent="0.25">
      <c r="A19" s="3">
        <v>34</v>
      </c>
      <c r="B19" s="4">
        <v>62899053888</v>
      </c>
      <c r="C19" s="5" t="s">
        <v>117</v>
      </c>
      <c r="D19" s="5" t="s">
        <v>118</v>
      </c>
      <c r="E19" s="5" t="s">
        <v>53</v>
      </c>
      <c r="F19" s="33" t="s">
        <v>119</v>
      </c>
      <c r="G19" s="5">
        <v>730359</v>
      </c>
    </row>
    <row r="20" spans="1:7" x14ac:dyDescent="0.25">
      <c r="A20" s="3">
        <v>21</v>
      </c>
      <c r="B20" s="4">
        <v>33047037906</v>
      </c>
      <c r="C20" s="5" t="s">
        <v>12</v>
      </c>
      <c r="D20" s="5" t="s">
        <v>8</v>
      </c>
      <c r="E20" s="5" t="s">
        <v>53</v>
      </c>
      <c r="F20" s="33" t="s">
        <v>59</v>
      </c>
      <c r="G20" s="5">
        <v>758233</v>
      </c>
    </row>
    <row r="21" spans="1:7" x14ac:dyDescent="0.25">
      <c r="A21" s="3">
        <v>5</v>
      </c>
      <c r="B21" s="4">
        <v>32900054036</v>
      </c>
      <c r="C21" s="5" t="s">
        <v>7</v>
      </c>
      <c r="D21" s="5" t="s">
        <v>63</v>
      </c>
      <c r="E21" s="5" t="s">
        <v>53</v>
      </c>
      <c r="F21" s="33" t="s">
        <v>64</v>
      </c>
      <c r="G21" s="5">
        <v>724471</v>
      </c>
    </row>
    <row r="22" spans="1:7" x14ac:dyDescent="0.25">
      <c r="A22" s="3">
        <v>50</v>
      </c>
      <c r="B22" s="5">
        <v>21238761426</v>
      </c>
      <c r="C22" s="5" t="s">
        <v>151</v>
      </c>
      <c r="D22" s="5" t="s">
        <v>152</v>
      </c>
      <c r="E22" s="5" t="s">
        <v>53</v>
      </c>
      <c r="F22" s="33" t="s">
        <v>71</v>
      </c>
      <c r="G22" s="5">
        <v>183284</v>
      </c>
    </row>
    <row r="23" spans="1:7" x14ac:dyDescent="0.25">
      <c r="A23" s="3">
        <v>60</v>
      </c>
      <c r="B23" s="4">
        <v>13202710400</v>
      </c>
      <c r="C23" s="5" t="s">
        <v>170</v>
      </c>
      <c r="D23" s="5" t="s">
        <v>171</v>
      </c>
      <c r="E23" s="5" t="s">
        <v>53</v>
      </c>
      <c r="F23" s="33" t="s">
        <v>172</v>
      </c>
      <c r="G23" s="5">
        <v>724483</v>
      </c>
    </row>
    <row r="24" spans="1:7" x14ac:dyDescent="0.25">
      <c r="A24" s="3">
        <v>29</v>
      </c>
      <c r="B24" s="4">
        <v>42880715094</v>
      </c>
      <c r="C24" s="5" t="s">
        <v>110</v>
      </c>
      <c r="D24" s="5" t="s">
        <v>72</v>
      </c>
      <c r="E24" s="5" t="s">
        <v>53</v>
      </c>
      <c r="F24" s="33" t="s">
        <v>91</v>
      </c>
      <c r="G24" s="5">
        <v>747158</v>
      </c>
    </row>
    <row r="25" spans="1:7" x14ac:dyDescent="0.25">
      <c r="A25" s="3">
        <v>40</v>
      </c>
      <c r="B25" s="4">
        <v>12539733014</v>
      </c>
      <c r="C25" s="5" t="s">
        <v>129</v>
      </c>
      <c r="D25" s="5" t="s">
        <v>130</v>
      </c>
      <c r="E25" s="5" t="s">
        <v>53</v>
      </c>
      <c r="F25" s="33" t="s">
        <v>99</v>
      </c>
      <c r="G25" s="5">
        <v>183272</v>
      </c>
    </row>
    <row r="26" spans="1:7" x14ac:dyDescent="0.25">
      <c r="A26" s="3">
        <v>49</v>
      </c>
      <c r="B26" s="4">
        <v>39244835536</v>
      </c>
      <c r="C26" s="5" t="s">
        <v>149</v>
      </c>
      <c r="D26" s="5" t="s">
        <v>150</v>
      </c>
      <c r="E26" s="5" t="s">
        <v>53</v>
      </c>
      <c r="F26" s="33" t="s">
        <v>76</v>
      </c>
      <c r="G26" s="5">
        <v>183306</v>
      </c>
    </row>
    <row r="27" spans="1:7" x14ac:dyDescent="0.25">
      <c r="A27" s="3">
        <v>35</v>
      </c>
      <c r="B27" s="4">
        <v>47614563354</v>
      </c>
      <c r="C27" s="5" t="s">
        <v>120</v>
      </c>
      <c r="D27" s="5" t="s">
        <v>121</v>
      </c>
      <c r="E27" s="5" t="s">
        <v>53</v>
      </c>
      <c r="F27" s="33" t="s">
        <v>94</v>
      </c>
      <c r="G27" s="5">
        <v>183260</v>
      </c>
    </row>
    <row r="28" spans="1:7" x14ac:dyDescent="0.25">
      <c r="A28" s="3">
        <v>1</v>
      </c>
      <c r="B28" s="4">
        <v>45691628348</v>
      </c>
      <c r="C28" s="5" t="s">
        <v>51</v>
      </c>
      <c r="D28" s="5" t="s">
        <v>52</v>
      </c>
      <c r="E28" s="5" t="s">
        <v>53</v>
      </c>
      <c r="F28" s="33" t="s">
        <v>54</v>
      </c>
      <c r="G28" s="5">
        <v>762212</v>
      </c>
    </row>
    <row r="29" spans="1:7" x14ac:dyDescent="0.25">
      <c r="A29" s="3">
        <v>27</v>
      </c>
      <c r="B29" s="4">
        <v>37048915546</v>
      </c>
      <c r="C29" s="5" t="s">
        <v>13</v>
      </c>
      <c r="D29" s="5" t="s">
        <v>16</v>
      </c>
      <c r="E29" s="5" t="s">
        <v>53</v>
      </c>
      <c r="F29" s="33" t="s">
        <v>107</v>
      </c>
      <c r="G29" s="5">
        <v>964110</v>
      </c>
    </row>
    <row r="30" spans="1:7" x14ac:dyDescent="0.25">
      <c r="A30" s="3">
        <v>8</v>
      </c>
      <c r="B30" s="4">
        <v>41836755986</v>
      </c>
      <c r="C30" s="5" t="s">
        <v>69</v>
      </c>
      <c r="D30" s="5" t="s">
        <v>16</v>
      </c>
      <c r="E30" s="5" t="s">
        <v>53</v>
      </c>
      <c r="F30" s="33" t="s">
        <v>66</v>
      </c>
      <c r="G30" s="5">
        <v>973804</v>
      </c>
    </row>
    <row r="31" spans="1:7" x14ac:dyDescent="0.25">
      <c r="A31" s="3">
        <v>28</v>
      </c>
      <c r="B31" s="4">
        <v>55549299682</v>
      </c>
      <c r="C31" s="5" t="s">
        <v>108</v>
      </c>
      <c r="D31" s="5" t="s">
        <v>109</v>
      </c>
      <c r="E31" s="5" t="s">
        <v>53</v>
      </c>
      <c r="F31" s="33" t="s">
        <v>76</v>
      </c>
      <c r="G31" s="5">
        <v>183306</v>
      </c>
    </row>
    <row r="32" spans="1:7" x14ac:dyDescent="0.25">
      <c r="A32" s="3">
        <v>2</v>
      </c>
      <c r="B32" s="4">
        <v>59701160728</v>
      </c>
      <c r="C32" s="5" t="s">
        <v>51</v>
      </c>
      <c r="D32" s="5" t="s">
        <v>55</v>
      </c>
      <c r="E32" s="5" t="s">
        <v>53</v>
      </c>
      <c r="F32" s="33" t="s">
        <v>56</v>
      </c>
      <c r="G32" s="5">
        <v>750993</v>
      </c>
    </row>
    <row r="33" spans="1:7" x14ac:dyDescent="0.25">
      <c r="A33" s="3">
        <v>38</v>
      </c>
      <c r="B33" s="4">
        <v>20567470528</v>
      </c>
      <c r="C33" s="5" t="s">
        <v>126</v>
      </c>
      <c r="D33" s="5" t="s">
        <v>127</v>
      </c>
      <c r="E33" s="5" t="s">
        <v>53</v>
      </c>
      <c r="F33" s="33" t="s">
        <v>66</v>
      </c>
      <c r="G33" s="5">
        <v>973804</v>
      </c>
    </row>
    <row r="34" spans="1:7" x14ac:dyDescent="0.25">
      <c r="A34" s="3">
        <v>43</v>
      </c>
      <c r="B34" s="4">
        <v>57469234774</v>
      </c>
      <c r="C34" s="5" t="s">
        <v>136</v>
      </c>
      <c r="D34" s="5" t="s">
        <v>137</v>
      </c>
      <c r="E34" s="5" t="s">
        <v>53</v>
      </c>
      <c r="F34" s="33" t="s">
        <v>71</v>
      </c>
      <c r="G34" s="5">
        <v>183284</v>
      </c>
    </row>
    <row r="35" spans="1:7" x14ac:dyDescent="0.25">
      <c r="A35" s="3">
        <v>48</v>
      </c>
      <c r="B35" s="4">
        <v>11732745886</v>
      </c>
      <c r="C35" s="5" t="s">
        <v>146</v>
      </c>
      <c r="D35" s="5" t="s">
        <v>147</v>
      </c>
      <c r="E35" s="5" t="s">
        <v>53</v>
      </c>
      <c r="F35" s="33" t="s">
        <v>148</v>
      </c>
      <c r="G35" s="5">
        <v>724458</v>
      </c>
    </row>
    <row r="36" spans="1:7" x14ac:dyDescent="0.25">
      <c r="A36" s="3">
        <v>32</v>
      </c>
      <c r="B36" s="4">
        <v>36907920882</v>
      </c>
      <c r="C36" s="5" t="s">
        <v>113</v>
      </c>
      <c r="D36" s="5" t="s">
        <v>114</v>
      </c>
      <c r="E36" s="5" t="s">
        <v>53</v>
      </c>
      <c r="F36" s="33" t="s">
        <v>115</v>
      </c>
      <c r="G36" s="5">
        <v>750992</v>
      </c>
    </row>
    <row r="37" spans="1:7" x14ac:dyDescent="0.25">
      <c r="A37" s="3">
        <v>31</v>
      </c>
      <c r="B37" s="4">
        <v>54790324600</v>
      </c>
      <c r="C37" s="5" t="s">
        <v>14</v>
      </c>
      <c r="D37" s="5" t="s">
        <v>112</v>
      </c>
      <c r="E37" s="5" t="s">
        <v>53</v>
      </c>
      <c r="F37" s="33" t="s">
        <v>174</v>
      </c>
      <c r="G37" s="5">
        <v>724895</v>
      </c>
    </row>
    <row r="38" spans="1:7" x14ac:dyDescent="0.25">
      <c r="A38" s="3">
        <v>39</v>
      </c>
      <c r="B38" s="4">
        <v>27512234006</v>
      </c>
      <c r="C38" s="5" t="s">
        <v>15</v>
      </c>
      <c r="D38" s="5" t="s">
        <v>128</v>
      </c>
      <c r="E38" s="5" t="s">
        <v>53</v>
      </c>
      <c r="F38" s="33" t="s">
        <v>99</v>
      </c>
      <c r="G38" s="5">
        <v>183272</v>
      </c>
    </row>
    <row r="39" spans="1:7" x14ac:dyDescent="0.25">
      <c r="A39" s="3">
        <v>36</v>
      </c>
      <c r="B39" s="4">
        <v>28259208534</v>
      </c>
      <c r="C39" s="5" t="s">
        <v>122</v>
      </c>
      <c r="D39" s="5" t="s">
        <v>65</v>
      </c>
      <c r="E39" s="5" t="s">
        <v>53</v>
      </c>
      <c r="F39" s="33" t="s">
        <v>123</v>
      </c>
      <c r="G39" s="5">
        <v>724376</v>
      </c>
    </row>
    <row r="40" spans="1:7" x14ac:dyDescent="0.25">
      <c r="A40" s="3">
        <v>6</v>
      </c>
      <c r="B40" s="4">
        <v>53830356946</v>
      </c>
      <c r="C40" s="5" t="s">
        <v>7</v>
      </c>
      <c r="D40" s="5" t="s">
        <v>65</v>
      </c>
      <c r="E40" s="5" t="s">
        <v>53</v>
      </c>
      <c r="F40" s="33" t="s">
        <v>66</v>
      </c>
      <c r="G40" s="5">
        <v>973804</v>
      </c>
    </row>
    <row r="41" spans="1:7" x14ac:dyDescent="0.25">
      <c r="A41" s="3">
        <v>9</v>
      </c>
      <c r="B41" s="4">
        <v>24179330874</v>
      </c>
      <c r="C41" s="5" t="s">
        <v>10</v>
      </c>
      <c r="D41" s="5" t="s">
        <v>70</v>
      </c>
      <c r="E41" s="5" t="s">
        <v>53</v>
      </c>
      <c r="F41" s="33" t="s">
        <v>71</v>
      </c>
      <c r="G41" s="5">
        <v>183284</v>
      </c>
    </row>
    <row r="42" spans="1:7" x14ac:dyDescent="0.25">
      <c r="A42" s="3">
        <v>41</v>
      </c>
      <c r="B42" s="4">
        <v>40069815092</v>
      </c>
      <c r="C42" s="5" t="s">
        <v>131</v>
      </c>
      <c r="D42" s="5" t="s">
        <v>132</v>
      </c>
      <c r="E42" s="5" t="s">
        <v>53</v>
      </c>
      <c r="F42" s="33" t="s">
        <v>91</v>
      </c>
      <c r="G42" s="5">
        <v>747158</v>
      </c>
    </row>
    <row r="43" spans="1:7" x14ac:dyDescent="0.25">
      <c r="A43" s="3">
        <v>46</v>
      </c>
      <c r="B43" s="4">
        <v>62497067102</v>
      </c>
      <c r="C43" s="5" t="s">
        <v>141</v>
      </c>
      <c r="D43" s="5" t="s">
        <v>142</v>
      </c>
      <c r="E43" s="5" t="s">
        <v>53</v>
      </c>
      <c r="F43" s="33" t="s">
        <v>66</v>
      </c>
      <c r="G43" s="5">
        <v>973804</v>
      </c>
    </row>
    <row r="44" spans="1:7" x14ac:dyDescent="0.25">
      <c r="A44" s="3">
        <v>10</v>
      </c>
      <c r="B44" s="4">
        <v>58639196052</v>
      </c>
      <c r="C44" s="5" t="s">
        <v>72</v>
      </c>
      <c r="D44" s="5" t="s">
        <v>73</v>
      </c>
      <c r="E44" s="5" t="s">
        <v>53</v>
      </c>
      <c r="F44" s="33" t="s">
        <v>59</v>
      </c>
      <c r="G44" s="5">
        <v>758233</v>
      </c>
    </row>
    <row r="45" spans="1:7" x14ac:dyDescent="0.25">
      <c r="A45" s="3">
        <v>44</v>
      </c>
      <c r="B45" s="4">
        <v>58666195196</v>
      </c>
      <c r="C45" s="5" t="s">
        <v>138</v>
      </c>
      <c r="D45" s="5" t="s">
        <v>73</v>
      </c>
      <c r="E45" s="5" t="s">
        <v>53</v>
      </c>
      <c r="F45" s="33" t="s">
        <v>94</v>
      </c>
      <c r="G45" s="5">
        <v>183260</v>
      </c>
    </row>
    <row r="46" spans="1:7" x14ac:dyDescent="0.25">
      <c r="A46" s="3">
        <v>22</v>
      </c>
      <c r="B46" s="4">
        <v>56932253656</v>
      </c>
      <c r="C46" s="5" t="s">
        <v>12</v>
      </c>
      <c r="D46" s="5" t="s">
        <v>98</v>
      </c>
      <c r="E46" s="5" t="s">
        <v>53</v>
      </c>
      <c r="F46" s="33" t="s">
        <v>99</v>
      </c>
      <c r="G46" s="5">
        <v>183272</v>
      </c>
    </row>
    <row r="47" spans="1:7" x14ac:dyDescent="0.25">
      <c r="A47" s="3">
        <v>11</v>
      </c>
      <c r="B47" s="4">
        <v>11255769444</v>
      </c>
      <c r="C47" s="5" t="s">
        <v>74</v>
      </c>
      <c r="D47" s="5" t="s">
        <v>75</v>
      </c>
      <c r="E47" s="5" t="s">
        <v>53</v>
      </c>
      <c r="F47" s="33" t="s">
        <v>76</v>
      </c>
      <c r="G47" s="5">
        <v>183306</v>
      </c>
    </row>
    <row r="48" spans="1:7" x14ac:dyDescent="0.25">
      <c r="A48" s="3">
        <v>52</v>
      </c>
      <c r="B48" s="4">
        <v>11183771830</v>
      </c>
      <c r="C48" s="5" t="s">
        <v>156</v>
      </c>
      <c r="D48" s="5" t="s">
        <v>75</v>
      </c>
      <c r="E48" s="5" t="s">
        <v>53</v>
      </c>
      <c r="F48" s="33" t="s">
        <v>54</v>
      </c>
      <c r="G48" s="5">
        <v>762212</v>
      </c>
    </row>
    <row r="49" spans="1:7" x14ac:dyDescent="0.25">
      <c r="A49" s="3">
        <v>12</v>
      </c>
      <c r="B49" s="4">
        <v>34304007472</v>
      </c>
      <c r="C49" s="5" t="s">
        <v>77</v>
      </c>
      <c r="D49" s="5" t="s">
        <v>78</v>
      </c>
      <c r="E49" s="5" t="s">
        <v>53</v>
      </c>
      <c r="F49" s="33" t="s">
        <v>79</v>
      </c>
      <c r="G49" s="5">
        <v>724497</v>
      </c>
    </row>
    <row r="50" spans="1:7" x14ac:dyDescent="0.25">
      <c r="A50" s="3">
        <v>57</v>
      </c>
      <c r="B50" s="4">
        <v>10196799596</v>
      </c>
      <c r="C50" s="5" t="s">
        <v>165</v>
      </c>
      <c r="D50" s="5" t="s">
        <v>166</v>
      </c>
      <c r="E50" s="5" t="s">
        <v>53</v>
      </c>
      <c r="F50" s="33" t="s">
        <v>167</v>
      </c>
      <c r="G50" s="5">
        <v>724445</v>
      </c>
    </row>
    <row r="51" spans="1:7" x14ac:dyDescent="0.25">
      <c r="A51" s="3">
        <v>37</v>
      </c>
      <c r="B51" s="4">
        <v>21710427352</v>
      </c>
      <c r="C51" s="5" t="s">
        <v>124</v>
      </c>
      <c r="D51" s="5" t="s">
        <v>125</v>
      </c>
      <c r="E51" s="5" t="s">
        <v>53</v>
      </c>
      <c r="F51" s="33" t="s">
        <v>94</v>
      </c>
      <c r="G51" s="5">
        <v>183260</v>
      </c>
    </row>
    <row r="52" spans="1:7" x14ac:dyDescent="0.25">
      <c r="A52" s="3">
        <v>23</v>
      </c>
      <c r="B52" s="4">
        <v>48328545346</v>
      </c>
      <c r="C52" s="5" t="s">
        <v>12</v>
      </c>
      <c r="D52" s="5" t="s">
        <v>100</v>
      </c>
      <c r="E52" s="5" t="s">
        <v>53</v>
      </c>
      <c r="F52" s="33" t="s">
        <v>101</v>
      </c>
      <c r="G52" s="5">
        <v>730386</v>
      </c>
    </row>
    <row r="53" spans="1:7" x14ac:dyDescent="0.25">
      <c r="A53" s="3">
        <v>24</v>
      </c>
      <c r="B53" s="4">
        <v>32246064300</v>
      </c>
      <c r="C53" s="5" t="s">
        <v>12</v>
      </c>
      <c r="D53" s="5" t="s">
        <v>102</v>
      </c>
      <c r="E53" s="5" t="s">
        <v>53</v>
      </c>
      <c r="F53" s="33" t="s">
        <v>103</v>
      </c>
      <c r="G53" s="5">
        <v>730361</v>
      </c>
    </row>
    <row r="54" spans="1:7" x14ac:dyDescent="0.25">
      <c r="A54" s="3">
        <v>58</v>
      </c>
      <c r="B54" s="4">
        <v>12242742914</v>
      </c>
      <c r="C54" s="5" t="s">
        <v>165</v>
      </c>
      <c r="D54" s="5" t="s">
        <v>162</v>
      </c>
      <c r="E54" s="5" t="s">
        <v>53</v>
      </c>
      <c r="F54" s="33" t="s">
        <v>94</v>
      </c>
      <c r="G54" s="5">
        <v>183260</v>
      </c>
    </row>
    <row r="55" spans="1:7" x14ac:dyDescent="0.25">
      <c r="A55" s="3">
        <v>13</v>
      </c>
      <c r="B55" s="4">
        <v>23579364458</v>
      </c>
      <c r="C55" s="5" t="s">
        <v>80</v>
      </c>
      <c r="D55" s="5" t="s">
        <v>81</v>
      </c>
      <c r="E55" s="5" t="s">
        <v>53</v>
      </c>
      <c r="F55" s="33" t="s">
        <v>82</v>
      </c>
      <c r="G55" s="5">
        <v>972377</v>
      </c>
    </row>
    <row r="56" spans="1:7" x14ac:dyDescent="0.25">
      <c r="A56" s="3">
        <v>20</v>
      </c>
      <c r="B56" s="4">
        <v>10208810066</v>
      </c>
      <c r="C56" s="5" t="s">
        <v>95</v>
      </c>
      <c r="D56" s="5" t="s">
        <v>96</v>
      </c>
      <c r="E56" s="5" t="s">
        <v>53</v>
      </c>
      <c r="F56" s="33" t="s">
        <v>97</v>
      </c>
      <c r="G56" s="5">
        <v>724906</v>
      </c>
    </row>
    <row r="57" spans="1:7" x14ac:dyDescent="0.25">
      <c r="A57" s="3">
        <v>33</v>
      </c>
      <c r="B57" s="4">
        <v>38212877424</v>
      </c>
      <c r="C57" s="5" t="s">
        <v>116</v>
      </c>
      <c r="D57" s="5" t="s">
        <v>96</v>
      </c>
      <c r="E57" s="5" t="s">
        <v>53</v>
      </c>
      <c r="F57" s="33" t="s">
        <v>99</v>
      </c>
      <c r="G57" s="5">
        <v>183272</v>
      </c>
    </row>
    <row r="58" spans="1:7" x14ac:dyDescent="0.25">
      <c r="A58" s="3">
        <v>45</v>
      </c>
      <c r="B58" s="4">
        <v>38425869926</v>
      </c>
      <c r="C58" s="5" t="s">
        <v>139</v>
      </c>
      <c r="D58" s="5" t="s">
        <v>140</v>
      </c>
      <c r="E58" s="5" t="s">
        <v>53</v>
      </c>
      <c r="F58" s="33" t="s">
        <v>59</v>
      </c>
      <c r="G58" s="5">
        <v>758233</v>
      </c>
    </row>
    <row r="59" spans="1:7" x14ac:dyDescent="0.25">
      <c r="A59" s="3">
        <v>3</v>
      </c>
      <c r="B59" s="4">
        <v>43810690450</v>
      </c>
      <c r="C59" s="5" t="s">
        <v>57</v>
      </c>
      <c r="D59" s="5" t="s">
        <v>58</v>
      </c>
      <c r="E59" s="5" t="s">
        <v>53</v>
      </c>
      <c r="F59" s="33" t="s">
        <v>59</v>
      </c>
      <c r="G59" s="5">
        <v>758233</v>
      </c>
    </row>
    <row r="60" spans="1:7" x14ac:dyDescent="0.25">
      <c r="A60" s="3">
        <v>53</v>
      </c>
      <c r="B60" s="4">
        <v>21278441616</v>
      </c>
      <c r="C60" s="5" t="s">
        <v>157</v>
      </c>
      <c r="D60" s="5" t="s">
        <v>158</v>
      </c>
      <c r="E60" s="5" t="s">
        <v>53</v>
      </c>
      <c r="F60" s="33" t="s">
        <v>94</v>
      </c>
      <c r="G60" s="5">
        <v>183260</v>
      </c>
    </row>
  </sheetData>
  <autoFilter ref="A2:G60">
    <sortState ref="A3:G60">
      <sortCondition ref="E2:E60"/>
    </sortState>
  </autoFilter>
  <sortState ref="A2:G61">
    <sortCondition ref="F2:F6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6"/>
  <sheetViews>
    <sheetView showGridLines="0" showZeros="0" tabSelected="1" view="pageBreakPreview" zoomScaleNormal="115" zoomScaleSheetLayoutView="100" workbookViewId="0">
      <pane ySplit="5" topLeftCell="A6" activePane="bottomLeft" state="frozen"/>
      <selection pane="bottomLeft" activeCell="E6" sqref="E6:AI6"/>
    </sheetView>
  </sheetViews>
  <sheetFormatPr defaultRowHeight="12.75" x14ac:dyDescent="0.25"/>
  <cols>
    <col min="1" max="1" width="4.85546875" style="7" customWidth="1"/>
    <col min="2" max="2" width="12.140625" style="7" customWidth="1"/>
    <col min="3" max="3" width="13.85546875" style="7" customWidth="1"/>
    <col min="4" max="4" width="19.5703125" style="7" customWidth="1"/>
    <col min="5" max="34" width="2.5703125" style="7" customWidth="1"/>
    <col min="35" max="35" width="2.85546875" style="7" customWidth="1"/>
    <col min="36" max="41" width="3.7109375" style="7" customWidth="1"/>
    <col min="42" max="42" width="10.42578125" style="7" bestFit="1" customWidth="1"/>
    <col min="43" max="16384" width="9.140625" style="7"/>
  </cols>
  <sheetData>
    <row r="1" spans="1:41" ht="16.5" thickTop="1" x14ac:dyDescent="0.25">
      <c r="A1" s="58" t="s">
        <v>17</v>
      </c>
      <c r="B1" s="59"/>
      <c r="C1" s="60" t="s">
        <v>173</v>
      </c>
      <c r="D1" s="60"/>
      <c r="E1" s="61"/>
      <c r="F1" s="62" t="s">
        <v>18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"/>
      <c r="AC1" s="6"/>
      <c r="AD1" s="6"/>
      <c r="AJ1" s="67">
        <f ca="1">TODAY()</f>
        <v>43858</v>
      </c>
      <c r="AK1" s="68"/>
      <c r="AL1" s="68"/>
      <c r="AM1" s="68"/>
      <c r="AN1" s="68"/>
      <c r="AO1" s="69"/>
    </row>
    <row r="2" spans="1:41" ht="13.5" thickBot="1" x14ac:dyDescent="0.3">
      <c r="A2" s="70" t="s">
        <v>19</v>
      </c>
      <c r="B2" s="71"/>
      <c r="C2" s="72" t="s">
        <v>20</v>
      </c>
      <c r="D2" s="72"/>
      <c r="E2" s="73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74" t="s">
        <v>175</v>
      </c>
      <c r="AK2" s="75"/>
      <c r="AL2" s="75"/>
      <c r="AM2" s="75"/>
      <c r="AN2" s="75"/>
      <c r="AO2" s="76"/>
    </row>
    <row r="3" spans="1:41" ht="14.25" thickTop="1" thickBot="1" x14ac:dyDescent="0.3">
      <c r="A3" s="9"/>
      <c r="B3" s="10"/>
      <c r="C3" s="11"/>
      <c r="D3" s="11"/>
      <c r="E3" s="11"/>
      <c r="F3" s="10"/>
      <c r="G3" s="10"/>
      <c r="H3" s="10"/>
      <c r="I3" s="10"/>
      <c r="J3" s="10"/>
      <c r="K3" s="10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12"/>
      <c r="AK3" s="12"/>
      <c r="AL3" s="12"/>
      <c r="AM3" s="12"/>
      <c r="AN3" s="12"/>
      <c r="AO3" s="13"/>
    </row>
    <row r="4" spans="1:41" ht="13.5" customHeight="1" thickTop="1" x14ac:dyDescent="0.25">
      <c r="A4" s="77" t="s">
        <v>21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9" t="s">
        <v>22</v>
      </c>
      <c r="AK4" s="79"/>
      <c r="AL4" s="79"/>
      <c r="AM4" s="79"/>
      <c r="AN4" s="79"/>
      <c r="AO4" s="80"/>
    </row>
    <row r="5" spans="1:41" ht="100.5" customHeight="1" thickBot="1" x14ac:dyDescent="0.3">
      <c r="A5" s="14" t="s">
        <v>0</v>
      </c>
      <c r="B5" s="15" t="s">
        <v>23</v>
      </c>
      <c r="C5" s="15" t="s">
        <v>2</v>
      </c>
      <c r="D5" s="15" t="s">
        <v>3</v>
      </c>
      <c r="E5" s="16">
        <v>43814</v>
      </c>
      <c r="F5" s="16">
        <v>43815</v>
      </c>
      <c r="G5" s="16">
        <v>43816</v>
      </c>
      <c r="H5" s="16">
        <v>43817</v>
      </c>
      <c r="I5" s="16">
        <v>43818</v>
      </c>
      <c r="J5" s="16">
        <v>43819</v>
      </c>
      <c r="K5" s="16">
        <v>43820</v>
      </c>
      <c r="L5" s="16">
        <v>43821</v>
      </c>
      <c r="M5" s="16">
        <v>43822</v>
      </c>
      <c r="N5" s="16">
        <v>43823</v>
      </c>
      <c r="O5" s="16">
        <v>43824</v>
      </c>
      <c r="P5" s="16">
        <v>43825</v>
      </c>
      <c r="Q5" s="16">
        <v>43826</v>
      </c>
      <c r="R5" s="16">
        <v>43827</v>
      </c>
      <c r="S5" s="16">
        <v>43828</v>
      </c>
      <c r="T5" s="16">
        <v>43829</v>
      </c>
      <c r="U5" s="16">
        <v>43830</v>
      </c>
      <c r="V5" s="16">
        <v>43831</v>
      </c>
      <c r="W5" s="16">
        <v>43832</v>
      </c>
      <c r="X5" s="16">
        <v>43833</v>
      </c>
      <c r="Y5" s="16">
        <v>43834</v>
      </c>
      <c r="Z5" s="16">
        <v>43835</v>
      </c>
      <c r="AA5" s="16">
        <v>43836</v>
      </c>
      <c r="AB5" s="16">
        <v>43837</v>
      </c>
      <c r="AC5" s="16">
        <v>43838</v>
      </c>
      <c r="AD5" s="16">
        <v>43839</v>
      </c>
      <c r="AE5" s="16">
        <v>43840</v>
      </c>
      <c r="AF5" s="16">
        <v>43841</v>
      </c>
      <c r="AG5" s="16">
        <v>43842</v>
      </c>
      <c r="AH5" s="16">
        <v>43843</v>
      </c>
      <c r="AI5" s="16">
        <v>43844</v>
      </c>
      <c r="AJ5" s="17" t="s">
        <v>24</v>
      </c>
      <c r="AK5" s="17" t="s">
        <v>25</v>
      </c>
      <c r="AL5" s="17" t="s">
        <v>26</v>
      </c>
      <c r="AM5" s="17" t="s">
        <v>27</v>
      </c>
      <c r="AN5" s="17" t="s">
        <v>28</v>
      </c>
      <c r="AO5" s="18" t="s">
        <v>22</v>
      </c>
    </row>
    <row r="6" spans="1:41" ht="14.25" thickTop="1" thickBot="1" x14ac:dyDescent="0.3">
      <c r="A6" s="39">
        <v>1</v>
      </c>
      <c r="B6" s="40"/>
      <c r="C6" s="40"/>
      <c r="D6" s="41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3"/>
      <c r="AJ6" s="44">
        <f>COUNTIF(E6:AI6,"D")</f>
        <v>0</v>
      </c>
      <c r="AK6" s="45">
        <f t="shared" ref="AK6:AK37" si="0">COUNTIF(E6:AI6,"T") + COUNTBLANK(E6:AH6)</f>
        <v>30</v>
      </c>
      <c r="AL6" s="45">
        <f t="shared" ref="AL6:AL37" si="1">COUNTIF(E6:AH6,"İ")</f>
        <v>0</v>
      </c>
      <c r="AM6" s="45">
        <f t="shared" ref="AM6:AM37" si="2">COUNTIF(E6:AH6,"R")</f>
        <v>0</v>
      </c>
      <c r="AN6" s="45">
        <f t="shared" ref="AN6:AN37" si="3">COUNTIF(E6:AH6,"G")</f>
        <v>0</v>
      </c>
      <c r="AO6" s="46">
        <f>SUM(AJ6:AM6)</f>
        <v>30</v>
      </c>
    </row>
    <row r="7" spans="1:41" ht="14.25" thickTop="1" thickBot="1" x14ac:dyDescent="0.3">
      <c r="A7" s="47">
        <v>2</v>
      </c>
      <c r="B7" s="48"/>
      <c r="C7" s="48"/>
      <c r="D7" s="49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3"/>
      <c r="AJ7" s="44">
        <f>COUNTIF(E7:AI7,"D")</f>
        <v>0</v>
      </c>
      <c r="AK7" s="45">
        <f t="shared" si="0"/>
        <v>30</v>
      </c>
      <c r="AL7" s="45">
        <f t="shared" si="1"/>
        <v>0</v>
      </c>
      <c r="AM7" s="45">
        <f t="shared" si="2"/>
        <v>0</v>
      </c>
      <c r="AN7" s="45">
        <f t="shared" si="3"/>
        <v>0</v>
      </c>
      <c r="AO7" s="50">
        <f t="shared" ref="AO7:AO64" si="4">SUM(AJ7:AM7)</f>
        <v>30</v>
      </c>
    </row>
    <row r="8" spans="1:41" ht="14.25" thickTop="1" thickBot="1" x14ac:dyDescent="0.3">
      <c r="A8" s="47">
        <v>3</v>
      </c>
      <c r="B8" s="48"/>
      <c r="C8" s="48"/>
      <c r="D8" s="49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3"/>
      <c r="AJ8" s="44">
        <f t="shared" ref="AJ8:AJ64" si="5">COUNTIF(E8:AI8,"D")</f>
        <v>0</v>
      </c>
      <c r="AK8" s="45">
        <f t="shared" si="0"/>
        <v>30</v>
      </c>
      <c r="AL8" s="45">
        <f t="shared" si="1"/>
        <v>0</v>
      </c>
      <c r="AM8" s="45">
        <f>COUNTIF(E8:AI8,"R")</f>
        <v>0</v>
      </c>
      <c r="AN8" s="45">
        <f t="shared" si="3"/>
        <v>0</v>
      </c>
      <c r="AO8" s="50">
        <f t="shared" si="4"/>
        <v>30</v>
      </c>
    </row>
    <row r="9" spans="1:41" ht="14.25" thickTop="1" thickBot="1" x14ac:dyDescent="0.3">
      <c r="A9" s="47">
        <v>4</v>
      </c>
      <c r="B9" s="48"/>
      <c r="C9" s="48"/>
      <c r="D9" s="49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3"/>
      <c r="AJ9" s="44">
        <f t="shared" si="5"/>
        <v>0</v>
      </c>
      <c r="AK9" s="45">
        <f t="shared" si="0"/>
        <v>30</v>
      </c>
      <c r="AL9" s="45">
        <f t="shared" si="1"/>
        <v>0</v>
      </c>
      <c r="AM9" s="45">
        <f t="shared" si="2"/>
        <v>0</v>
      </c>
      <c r="AN9" s="45">
        <f t="shared" si="3"/>
        <v>0</v>
      </c>
      <c r="AO9" s="50">
        <f t="shared" si="4"/>
        <v>30</v>
      </c>
    </row>
    <row r="10" spans="1:41" ht="14.25" thickTop="1" thickBot="1" x14ac:dyDescent="0.3">
      <c r="A10" s="47">
        <v>5</v>
      </c>
      <c r="B10" s="48"/>
      <c r="C10" s="48"/>
      <c r="D10" s="49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3"/>
      <c r="AJ10" s="44">
        <f t="shared" si="5"/>
        <v>0</v>
      </c>
      <c r="AK10" s="45">
        <f t="shared" si="0"/>
        <v>30</v>
      </c>
      <c r="AL10" s="45">
        <f t="shared" si="1"/>
        <v>0</v>
      </c>
      <c r="AM10" s="45">
        <f t="shared" si="2"/>
        <v>0</v>
      </c>
      <c r="AN10" s="45">
        <f t="shared" si="3"/>
        <v>0</v>
      </c>
      <c r="AO10" s="50">
        <f t="shared" si="4"/>
        <v>30</v>
      </c>
    </row>
    <row r="11" spans="1:41" ht="14.25" thickTop="1" thickBot="1" x14ac:dyDescent="0.3">
      <c r="A11" s="47">
        <v>6</v>
      </c>
      <c r="B11" s="48"/>
      <c r="C11" s="48"/>
      <c r="D11" s="49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3"/>
      <c r="AJ11" s="44">
        <f t="shared" si="5"/>
        <v>0</v>
      </c>
      <c r="AK11" s="45">
        <f t="shared" si="0"/>
        <v>30</v>
      </c>
      <c r="AL11" s="45">
        <f t="shared" si="1"/>
        <v>0</v>
      </c>
      <c r="AM11" s="45">
        <f t="shared" si="2"/>
        <v>0</v>
      </c>
      <c r="AN11" s="45">
        <f t="shared" si="3"/>
        <v>0</v>
      </c>
      <c r="AO11" s="50">
        <f t="shared" si="4"/>
        <v>30</v>
      </c>
    </row>
    <row r="12" spans="1:41" ht="14.25" thickTop="1" thickBot="1" x14ac:dyDescent="0.3">
      <c r="A12" s="47">
        <v>7</v>
      </c>
      <c r="B12" s="48"/>
      <c r="C12" s="48"/>
      <c r="D12" s="49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3"/>
      <c r="AJ12" s="44">
        <f t="shared" si="5"/>
        <v>0</v>
      </c>
      <c r="AK12" s="45">
        <f t="shared" si="0"/>
        <v>30</v>
      </c>
      <c r="AL12" s="45">
        <f t="shared" si="1"/>
        <v>0</v>
      </c>
      <c r="AM12" s="45">
        <f t="shared" si="2"/>
        <v>0</v>
      </c>
      <c r="AN12" s="45">
        <f t="shared" si="3"/>
        <v>0</v>
      </c>
      <c r="AO12" s="50">
        <f t="shared" si="4"/>
        <v>30</v>
      </c>
    </row>
    <row r="13" spans="1:41" ht="14.25" thickTop="1" thickBot="1" x14ac:dyDescent="0.3">
      <c r="A13" s="47">
        <v>8</v>
      </c>
      <c r="B13" s="48"/>
      <c r="C13" s="48"/>
      <c r="D13" s="49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3"/>
      <c r="AJ13" s="44">
        <f t="shared" si="5"/>
        <v>0</v>
      </c>
      <c r="AK13" s="45">
        <f t="shared" si="0"/>
        <v>30</v>
      </c>
      <c r="AL13" s="45">
        <f t="shared" si="1"/>
        <v>0</v>
      </c>
      <c r="AM13" s="45">
        <f t="shared" si="2"/>
        <v>0</v>
      </c>
      <c r="AN13" s="45">
        <f t="shared" si="3"/>
        <v>0</v>
      </c>
      <c r="AO13" s="50">
        <f t="shared" si="4"/>
        <v>30</v>
      </c>
    </row>
    <row r="14" spans="1:41" ht="14.25" thickTop="1" thickBot="1" x14ac:dyDescent="0.3">
      <c r="A14" s="47">
        <v>9</v>
      </c>
      <c r="B14" s="48"/>
      <c r="C14" s="48"/>
      <c r="D14" s="49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3"/>
      <c r="AJ14" s="44">
        <f t="shared" si="5"/>
        <v>0</v>
      </c>
      <c r="AK14" s="45">
        <f t="shared" si="0"/>
        <v>30</v>
      </c>
      <c r="AL14" s="45">
        <f t="shared" si="1"/>
        <v>0</v>
      </c>
      <c r="AM14" s="45">
        <f t="shared" si="2"/>
        <v>0</v>
      </c>
      <c r="AN14" s="45">
        <f t="shared" si="3"/>
        <v>0</v>
      </c>
      <c r="AO14" s="50">
        <f t="shared" si="4"/>
        <v>30</v>
      </c>
    </row>
    <row r="15" spans="1:41" ht="14.25" thickTop="1" thickBot="1" x14ac:dyDescent="0.3">
      <c r="A15" s="47">
        <v>10</v>
      </c>
      <c r="B15" s="48"/>
      <c r="C15" s="48"/>
      <c r="D15" s="49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3"/>
      <c r="AJ15" s="44">
        <f t="shared" si="5"/>
        <v>0</v>
      </c>
      <c r="AK15" s="45">
        <f t="shared" si="0"/>
        <v>30</v>
      </c>
      <c r="AL15" s="45">
        <f t="shared" si="1"/>
        <v>0</v>
      </c>
      <c r="AM15" s="45">
        <f t="shared" si="2"/>
        <v>0</v>
      </c>
      <c r="AN15" s="45">
        <f t="shared" si="3"/>
        <v>0</v>
      </c>
      <c r="AO15" s="50">
        <f t="shared" si="4"/>
        <v>30</v>
      </c>
    </row>
    <row r="16" spans="1:41" ht="14.25" thickTop="1" thickBot="1" x14ac:dyDescent="0.3">
      <c r="A16" s="47">
        <v>11</v>
      </c>
      <c r="B16" s="48"/>
      <c r="C16" s="48"/>
      <c r="D16" s="49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3"/>
      <c r="AJ16" s="44">
        <f t="shared" si="5"/>
        <v>0</v>
      </c>
      <c r="AK16" s="45">
        <f t="shared" si="0"/>
        <v>30</v>
      </c>
      <c r="AL16" s="45">
        <f t="shared" si="1"/>
        <v>0</v>
      </c>
      <c r="AM16" s="45">
        <f t="shared" si="2"/>
        <v>0</v>
      </c>
      <c r="AN16" s="45">
        <f t="shared" si="3"/>
        <v>0</v>
      </c>
      <c r="AO16" s="50">
        <f t="shared" si="4"/>
        <v>30</v>
      </c>
    </row>
    <row r="17" spans="1:41" ht="14.25" thickTop="1" thickBot="1" x14ac:dyDescent="0.3">
      <c r="A17" s="47">
        <v>12</v>
      </c>
      <c r="B17" s="48"/>
      <c r="C17" s="48"/>
      <c r="D17" s="49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3"/>
      <c r="AJ17" s="44">
        <f t="shared" si="5"/>
        <v>0</v>
      </c>
      <c r="AK17" s="45">
        <f t="shared" si="0"/>
        <v>30</v>
      </c>
      <c r="AL17" s="45">
        <f t="shared" si="1"/>
        <v>0</v>
      </c>
      <c r="AM17" s="45">
        <f t="shared" si="2"/>
        <v>0</v>
      </c>
      <c r="AN17" s="45">
        <f t="shared" si="3"/>
        <v>0</v>
      </c>
      <c r="AO17" s="50">
        <f t="shared" si="4"/>
        <v>30</v>
      </c>
    </row>
    <row r="18" spans="1:41" ht="14.25" thickTop="1" thickBot="1" x14ac:dyDescent="0.3">
      <c r="A18" s="47">
        <v>13</v>
      </c>
      <c r="B18" s="48"/>
      <c r="C18" s="48"/>
      <c r="D18" s="49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3"/>
      <c r="AJ18" s="44">
        <f t="shared" si="5"/>
        <v>0</v>
      </c>
      <c r="AK18" s="45">
        <f t="shared" si="0"/>
        <v>30</v>
      </c>
      <c r="AL18" s="45">
        <f t="shared" si="1"/>
        <v>0</v>
      </c>
      <c r="AM18" s="45">
        <f t="shared" si="2"/>
        <v>0</v>
      </c>
      <c r="AN18" s="45">
        <f t="shared" si="3"/>
        <v>0</v>
      </c>
      <c r="AO18" s="50">
        <f t="shared" si="4"/>
        <v>30</v>
      </c>
    </row>
    <row r="19" spans="1:41" ht="14.25" thickTop="1" thickBot="1" x14ac:dyDescent="0.3">
      <c r="A19" s="47">
        <v>14</v>
      </c>
      <c r="B19" s="48"/>
      <c r="C19" s="48"/>
      <c r="D19" s="49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3"/>
      <c r="AJ19" s="44">
        <f t="shared" si="5"/>
        <v>0</v>
      </c>
      <c r="AK19" s="45">
        <f t="shared" si="0"/>
        <v>30</v>
      </c>
      <c r="AL19" s="45">
        <f t="shared" si="1"/>
        <v>0</v>
      </c>
      <c r="AM19" s="45">
        <f t="shared" si="2"/>
        <v>0</v>
      </c>
      <c r="AN19" s="45">
        <f t="shared" si="3"/>
        <v>0</v>
      </c>
      <c r="AO19" s="50">
        <f t="shared" si="4"/>
        <v>30</v>
      </c>
    </row>
    <row r="20" spans="1:41" ht="14.25" thickTop="1" thickBot="1" x14ac:dyDescent="0.3">
      <c r="A20" s="47">
        <v>15</v>
      </c>
      <c r="B20" s="48"/>
      <c r="C20" s="48"/>
      <c r="D20" s="49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3"/>
      <c r="AJ20" s="44">
        <f t="shared" si="5"/>
        <v>0</v>
      </c>
      <c r="AK20" s="45">
        <f t="shared" si="0"/>
        <v>30</v>
      </c>
      <c r="AL20" s="45">
        <f t="shared" si="1"/>
        <v>0</v>
      </c>
      <c r="AM20" s="45">
        <f t="shared" si="2"/>
        <v>0</v>
      </c>
      <c r="AN20" s="45">
        <f t="shared" si="3"/>
        <v>0</v>
      </c>
      <c r="AO20" s="50">
        <f t="shared" si="4"/>
        <v>30</v>
      </c>
    </row>
    <row r="21" spans="1:41" ht="14.25" thickTop="1" thickBot="1" x14ac:dyDescent="0.3">
      <c r="A21" s="47">
        <v>16</v>
      </c>
      <c r="B21" s="48"/>
      <c r="C21" s="48"/>
      <c r="D21" s="49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3"/>
      <c r="AJ21" s="44">
        <f t="shared" si="5"/>
        <v>0</v>
      </c>
      <c r="AK21" s="45">
        <f t="shared" si="0"/>
        <v>30</v>
      </c>
      <c r="AL21" s="45">
        <f t="shared" si="1"/>
        <v>0</v>
      </c>
      <c r="AM21" s="45">
        <f t="shared" si="2"/>
        <v>0</v>
      </c>
      <c r="AN21" s="45">
        <f t="shared" si="3"/>
        <v>0</v>
      </c>
      <c r="AO21" s="50">
        <f t="shared" si="4"/>
        <v>30</v>
      </c>
    </row>
    <row r="22" spans="1:41" ht="14.25" thickTop="1" thickBot="1" x14ac:dyDescent="0.3">
      <c r="A22" s="47">
        <v>17</v>
      </c>
      <c r="B22" s="48"/>
      <c r="C22" s="48"/>
      <c r="D22" s="49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3"/>
      <c r="AJ22" s="44">
        <f t="shared" si="5"/>
        <v>0</v>
      </c>
      <c r="AK22" s="45">
        <f t="shared" si="0"/>
        <v>30</v>
      </c>
      <c r="AL22" s="45">
        <f t="shared" si="1"/>
        <v>0</v>
      </c>
      <c r="AM22" s="45">
        <f t="shared" si="2"/>
        <v>0</v>
      </c>
      <c r="AN22" s="45">
        <f t="shared" si="3"/>
        <v>0</v>
      </c>
      <c r="AO22" s="50">
        <f t="shared" si="4"/>
        <v>30</v>
      </c>
    </row>
    <row r="23" spans="1:41" ht="14.25" thickTop="1" thickBot="1" x14ac:dyDescent="0.3">
      <c r="A23" s="47">
        <v>19</v>
      </c>
      <c r="B23" s="48"/>
      <c r="C23" s="48"/>
      <c r="D23" s="49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3"/>
      <c r="AJ23" s="44">
        <f t="shared" si="5"/>
        <v>0</v>
      </c>
      <c r="AK23" s="45">
        <f t="shared" si="0"/>
        <v>30</v>
      </c>
      <c r="AL23" s="45">
        <f t="shared" si="1"/>
        <v>0</v>
      </c>
      <c r="AM23" s="45">
        <f t="shared" si="2"/>
        <v>0</v>
      </c>
      <c r="AN23" s="45">
        <f t="shared" si="3"/>
        <v>0</v>
      </c>
      <c r="AO23" s="50">
        <f t="shared" si="4"/>
        <v>30</v>
      </c>
    </row>
    <row r="24" spans="1:41" ht="14.25" thickTop="1" thickBot="1" x14ac:dyDescent="0.3">
      <c r="A24" s="47">
        <v>20</v>
      </c>
      <c r="B24" s="48"/>
      <c r="C24" s="48"/>
      <c r="D24" s="49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3"/>
      <c r="AJ24" s="44">
        <f t="shared" si="5"/>
        <v>0</v>
      </c>
      <c r="AK24" s="45">
        <f t="shared" si="0"/>
        <v>30</v>
      </c>
      <c r="AL24" s="45">
        <f t="shared" si="1"/>
        <v>0</v>
      </c>
      <c r="AM24" s="45">
        <f t="shared" si="2"/>
        <v>0</v>
      </c>
      <c r="AN24" s="45">
        <f t="shared" si="3"/>
        <v>0</v>
      </c>
      <c r="AO24" s="50">
        <f t="shared" si="4"/>
        <v>30</v>
      </c>
    </row>
    <row r="25" spans="1:41" ht="14.25" thickTop="1" thickBot="1" x14ac:dyDescent="0.3">
      <c r="A25" s="47">
        <v>21</v>
      </c>
      <c r="B25" s="48"/>
      <c r="C25" s="48"/>
      <c r="D25" s="49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3"/>
      <c r="AJ25" s="44">
        <f t="shared" si="5"/>
        <v>0</v>
      </c>
      <c r="AK25" s="45">
        <f t="shared" si="0"/>
        <v>30</v>
      </c>
      <c r="AL25" s="45">
        <f t="shared" si="1"/>
        <v>0</v>
      </c>
      <c r="AM25" s="45">
        <f t="shared" si="2"/>
        <v>0</v>
      </c>
      <c r="AN25" s="45">
        <f t="shared" si="3"/>
        <v>0</v>
      </c>
      <c r="AO25" s="50">
        <f t="shared" si="4"/>
        <v>30</v>
      </c>
    </row>
    <row r="26" spans="1:41" ht="14.25" thickTop="1" thickBot="1" x14ac:dyDescent="0.3">
      <c r="A26" s="47">
        <v>22</v>
      </c>
      <c r="B26" s="48"/>
      <c r="C26" s="48"/>
      <c r="D26" s="49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3"/>
      <c r="AJ26" s="44">
        <f t="shared" si="5"/>
        <v>0</v>
      </c>
      <c r="AK26" s="45">
        <f t="shared" si="0"/>
        <v>30</v>
      </c>
      <c r="AL26" s="45">
        <f t="shared" si="1"/>
        <v>0</v>
      </c>
      <c r="AM26" s="45">
        <f t="shared" si="2"/>
        <v>0</v>
      </c>
      <c r="AN26" s="45">
        <f t="shared" si="3"/>
        <v>0</v>
      </c>
      <c r="AO26" s="50">
        <f t="shared" si="4"/>
        <v>30</v>
      </c>
    </row>
    <row r="27" spans="1:41" ht="14.25" thickTop="1" thickBot="1" x14ac:dyDescent="0.3">
      <c r="A27" s="47">
        <v>23</v>
      </c>
      <c r="B27" s="48"/>
      <c r="C27" s="48"/>
      <c r="D27" s="49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3"/>
      <c r="AJ27" s="44">
        <f t="shared" si="5"/>
        <v>0</v>
      </c>
      <c r="AK27" s="45">
        <f t="shared" si="0"/>
        <v>30</v>
      </c>
      <c r="AL27" s="45">
        <f t="shared" si="1"/>
        <v>0</v>
      </c>
      <c r="AM27" s="45">
        <f t="shared" si="2"/>
        <v>0</v>
      </c>
      <c r="AN27" s="45">
        <f t="shared" si="3"/>
        <v>0</v>
      </c>
      <c r="AO27" s="50">
        <f t="shared" si="4"/>
        <v>30</v>
      </c>
    </row>
    <row r="28" spans="1:41" ht="14.25" thickTop="1" thickBot="1" x14ac:dyDescent="0.3">
      <c r="A28" s="47">
        <v>24</v>
      </c>
      <c r="B28" s="48"/>
      <c r="C28" s="48"/>
      <c r="D28" s="49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3"/>
      <c r="AJ28" s="44">
        <f t="shared" si="5"/>
        <v>0</v>
      </c>
      <c r="AK28" s="45">
        <f t="shared" si="0"/>
        <v>30</v>
      </c>
      <c r="AL28" s="45">
        <f t="shared" si="1"/>
        <v>0</v>
      </c>
      <c r="AM28" s="45">
        <f t="shared" si="2"/>
        <v>0</v>
      </c>
      <c r="AN28" s="45">
        <f t="shared" si="3"/>
        <v>0</v>
      </c>
      <c r="AO28" s="50">
        <f t="shared" si="4"/>
        <v>30</v>
      </c>
    </row>
    <row r="29" spans="1:41" ht="14.25" thickTop="1" thickBot="1" x14ac:dyDescent="0.3">
      <c r="A29" s="47">
        <v>25</v>
      </c>
      <c r="B29" s="48"/>
      <c r="C29" s="48"/>
      <c r="D29" s="49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3"/>
      <c r="AJ29" s="44">
        <f t="shared" si="5"/>
        <v>0</v>
      </c>
      <c r="AK29" s="45">
        <f t="shared" si="0"/>
        <v>30</v>
      </c>
      <c r="AL29" s="45">
        <f t="shared" si="1"/>
        <v>0</v>
      </c>
      <c r="AM29" s="45">
        <f t="shared" si="2"/>
        <v>0</v>
      </c>
      <c r="AN29" s="45">
        <f t="shared" si="3"/>
        <v>0</v>
      </c>
      <c r="AO29" s="50">
        <f t="shared" si="4"/>
        <v>30</v>
      </c>
    </row>
    <row r="30" spans="1:41" ht="14.25" thickTop="1" thickBot="1" x14ac:dyDescent="0.3">
      <c r="A30" s="47">
        <v>26</v>
      </c>
      <c r="B30" s="48"/>
      <c r="C30" s="48"/>
      <c r="D30" s="49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3"/>
      <c r="AJ30" s="44">
        <f t="shared" si="5"/>
        <v>0</v>
      </c>
      <c r="AK30" s="45">
        <f t="shared" si="0"/>
        <v>30</v>
      </c>
      <c r="AL30" s="45">
        <f t="shared" si="1"/>
        <v>0</v>
      </c>
      <c r="AM30" s="45">
        <f t="shared" si="2"/>
        <v>0</v>
      </c>
      <c r="AN30" s="45">
        <f t="shared" si="3"/>
        <v>0</v>
      </c>
      <c r="AO30" s="50">
        <f t="shared" si="4"/>
        <v>30</v>
      </c>
    </row>
    <row r="31" spans="1:41" ht="14.25" thickTop="1" thickBot="1" x14ac:dyDescent="0.3">
      <c r="A31" s="47">
        <v>27</v>
      </c>
      <c r="B31" s="48"/>
      <c r="C31" s="48"/>
      <c r="D31" s="49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3"/>
      <c r="AJ31" s="44">
        <f t="shared" si="5"/>
        <v>0</v>
      </c>
      <c r="AK31" s="45">
        <f t="shared" si="0"/>
        <v>30</v>
      </c>
      <c r="AL31" s="45">
        <f t="shared" si="1"/>
        <v>0</v>
      </c>
      <c r="AM31" s="45">
        <f t="shared" si="2"/>
        <v>0</v>
      </c>
      <c r="AN31" s="45">
        <f t="shared" si="3"/>
        <v>0</v>
      </c>
      <c r="AO31" s="50">
        <f t="shared" si="4"/>
        <v>30</v>
      </c>
    </row>
    <row r="32" spans="1:41" ht="14.25" thickTop="1" thickBot="1" x14ac:dyDescent="0.3">
      <c r="A32" s="47">
        <v>28</v>
      </c>
      <c r="B32" s="48"/>
      <c r="C32" s="48"/>
      <c r="D32" s="49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3"/>
      <c r="AJ32" s="44">
        <f t="shared" si="5"/>
        <v>0</v>
      </c>
      <c r="AK32" s="45">
        <f t="shared" si="0"/>
        <v>30</v>
      </c>
      <c r="AL32" s="45">
        <f t="shared" si="1"/>
        <v>0</v>
      </c>
      <c r="AM32" s="45">
        <f t="shared" si="2"/>
        <v>0</v>
      </c>
      <c r="AN32" s="45">
        <f t="shared" si="3"/>
        <v>0</v>
      </c>
      <c r="AO32" s="50">
        <f t="shared" si="4"/>
        <v>30</v>
      </c>
    </row>
    <row r="33" spans="1:41" ht="14.25" thickTop="1" thickBot="1" x14ac:dyDescent="0.3">
      <c r="A33" s="47">
        <v>29</v>
      </c>
      <c r="B33" s="48"/>
      <c r="C33" s="48"/>
      <c r="D33" s="49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3"/>
      <c r="AJ33" s="44">
        <f t="shared" si="5"/>
        <v>0</v>
      </c>
      <c r="AK33" s="45">
        <f t="shared" si="0"/>
        <v>30</v>
      </c>
      <c r="AL33" s="45">
        <f t="shared" si="1"/>
        <v>0</v>
      </c>
      <c r="AM33" s="45">
        <f t="shared" si="2"/>
        <v>0</v>
      </c>
      <c r="AN33" s="45">
        <f t="shared" si="3"/>
        <v>0</v>
      </c>
      <c r="AO33" s="50">
        <f t="shared" si="4"/>
        <v>30</v>
      </c>
    </row>
    <row r="34" spans="1:41" ht="14.25" thickTop="1" thickBot="1" x14ac:dyDescent="0.3">
      <c r="A34" s="47">
        <v>30</v>
      </c>
      <c r="B34" s="48"/>
      <c r="C34" s="48"/>
      <c r="D34" s="49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3"/>
      <c r="AJ34" s="44">
        <f t="shared" si="5"/>
        <v>0</v>
      </c>
      <c r="AK34" s="45">
        <f t="shared" si="0"/>
        <v>30</v>
      </c>
      <c r="AL34" s="45">
        <f t="shared" si="1"/>
        <v>0</v>
      </c>
      <c r="AM34" s="45">
        <f t="shared" si="2"/>
        <v>0</v>
      </c>
      <c r="AN34" s="45">
        <f t="shared" si="3"/>
        <v>0</v>
      </c>
      <c r="AO34" s="50">
        <f t="shared" si="4"/>
        <v>30</v>
      </c>
    </row>
    <row r="35" spans="1:41" ht="14.25" thickTop="1" thickBot="1" x14ac:dyDescent="0.3">
      <c r="A35" s="47">
        <v>31</v>
      </c>
      <c r="B35" s="48"/>
      <c r="C35" s="48"/>
      <c r="D35" s="49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3"/>
      <c r="AJ35" s="44">
        <f t="shared" si="5"/>
        <v>0</v>
      </c>
      <c r="AK35" s="45">
        <f t="shared" si="0"/>
        <v>30</v>
      </c>
      <c r="AL35" s="45">
        <f t="shared" si="1"/>
        <v>0</v>
      </c>
      <c r="AM35" s="45">
        <f t="shared" si="2"/>
        <v>0</v>
      </c>
      <c r="AN35" s="45">
        <f t="shared" si="3"/>
        <v>0</v>
      </c>
      <c r="AO35" s="50">
        <f t="shared" si="4"/>
        <v>30</v>
      </c>
    </row>
    <row r="36" spans="1:41" ht="14.25" thickTop="1" thickBot="1" x14ac:dyDescent="0.3">
      <c r="A36" s="47">
        <v>32</v>
      </c>
      <c r="B36" s="48"/>
      <c r="C36" s="48"/>
      <c r="D36" s="49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3"/>
      <c r="AJ36" s="44">
        <f t="shared" si="5"/>
        <v>0</v>
      </c>
      <c r="AK36" s="45">
        <f t="shared" si="0"/>
        <v>30</v>
      </c>
      <c r="AL36" s="45">
        <f t="shared" si="1"/>
        <v>0</v>
      </c>
      <c r="AM36" s="45">
        <f t="shared" si="2"/>
        <v>0</v>
      </c>
      <c r="AN36" s="45">
        <f t="shared" si="3"/>
        <v>0</v>
      </c>
      <c r="AO36" s="50">
        <f t="shared" si="4"/>
        <v>30</v>
      </c>
    </row>
    <row r="37" spans="1:41" ht="14.25" thickTop="1" thickBot="1" x14ac:dyDescent="0.3">
      <c r="A37" s="47">
        <v>33</v>
      </c>
      <c r="B37" s="48"/>
      <c r="C37" s="48"/>
      <c r="D37" s="49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3"/>
      <c r="AJ37" s="44">
        <f t="shared" si="5"/>
        <v>0</v>
      </c>
      <c r="AK37" s="45">
        <f t="shared" si="0"/>
        <v>30</v>
      </c>
      <c r="AL37" s="45">
        <f t="shared" si="1"/>
        <v>0</v>
      </c>
      <c r="AM37" s="45">
        <f t="shared" si="2"/>
        <v>0</v>
      </c>
      <c r="AN37" s="45">
        <f t="shared" si="3"/>
        <v>0</v>
      </c>
      <c r="AO37" s="50">
        <f t="shared" si="4"/>
        <v>30</v>
      </c>
    </row>
    <row r="38" spans="1:41" ht="14.25" thickTop="1" thickBot="1" x14ac:dyDescent="0.3">
      <c r="A38" s="47">
        <v>34</v>
      </c>
      <c r="B38" s="48"/>
      <c r="C38" s="48"/>
      <c r="D38" s="49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3"/>
      <c r="AJ38" s="44">
        <f t="shared" si="5"/>
        <v>0</v>
      </c>
      <c r="AK38" s="45">
        <f t="shared" ref="AK38:AK64" si="6">COUNTIF(E38:AI38,"T") + COUNTBLANK(E38:AH38)</f>
        <v>30</v>
      </c>
      <c r="AL38" s="45">
        <f t="shared" ref="AL38:AL64" si="7">COUNTIF(E38:AH38,"İ")</f>
        <v>0</v>
      </c>
      <c r="AM38" s="45">
        <f t="shared" ref="AM38:AM64" si="8">COUNTIF(E38:AH38,"R")</f>
        <v>0</v>
      </c>
      <c r="AN38" s="45">
        <f t="shared" ref="AN38:AN64" si="9">COUNTIF(E38:AH38,"G")</f>
        <v>0</v>
      </c>
      <c r="AO38" s="50">
        <f t="shared" si="4"/>
        <v>30</v>
      </c>
    </row>
    <row r="39" spans="1:41" ht="14.25" thickTop="1" thickBot="1" x14ac:dyDescent="0.3">
      <c r="A39" s="47">
        <v>35</v>
      </c>
      <c r="B39" s="48"/>
      <c r="C39" s="48"/>
      <c r="D39" s="49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3"/>
      <c r="AJ39" s="44">
        <f t="shared" si="5"/>
        <v>0</v>
      </c>
      <c r="AK39" s="45">
        <f t="shared" si="6"/>
        <v>30</v>
      </c>
      <c r="AL39" s="45">
        <f t="shared" si="7"/>
        <v>0</v>
      </c>
      <c r="AM39" s="45">
        <f t="shared" si="8"/>
        <v>0</v>
      </c>
      <c r="AN39" s="45">
        <f t="shared" si="9"/>
        <v>0</v>
      </c>
      <c r="AO39" s="50">
        <f t="shared" si="4"/>
        <v>30</v>
      </c>
    </row>
    <row r="40" spans="1:41" ht="14.25" thickTop="1" thickBot="1" x14ac:dyDescent="0.3">
      <c r="A40" s="47">
        <v>36</v>
      </c>
      <c r="B40" s="48"/>
      <c r="C40" s="48"/>
      <c r="D40" s="49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3"/>
      <c r="AJ40" s="44">
        <f t="shared" si="5"/>
        <v>0</v>
      </c>
      <c r="AK40" s="45">
        <f t="shared" si="6"/>
        <v>30</v>
      </c>
      <c r="AL40" s="45">
        <f t="shared" si="7"/>
        <v>0</v>
      </c>
      <c r="AM40" s="45">
        <f t="shared" si="8"/>
        <v>0</v>
      </c>
      <c r="AN40" s="45">
        <f t="shared" si="9"/>
        <v>0</v>
      </c>
      <c r="AO40" s="50">
        <f t="shared" si="4"/>
        <v>30</v>
      </c>
    </row>
    <row r="41" spans="1:41" ht="14.25" thickTop="1" thickBot="1" x14ac:dyDescent="0.3">
      <c r="A41" s="47">
        <v>37</v>
      </c>
      <c r="B41" s="48"/>
      <c r="C41" s="48"/>
      <c r="D41" s="49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3"/>
      <c r="AJ41" s="44">
        <f t="shared" si="5"/>
        <v>0</v>
      </c>
      <c r="AK41" s="45">
        <f t="shared" si="6"/>
        <v>30</v>
      </c>
      <c r="AL41" s="45">
        <f t="shared" si="7"/>
        <v>0</v>
      </c>
      <c r="AM41" s="45">
        <f t="shared" si="8"/>
        <v>0</v>
      </c>
      <c r="AN41" s="45">
        <f t="shared" si="9"/>
        <v>0</v>
      </c>
      <c r="AO41" s="50">
        <f t="shared" si="4"/>
        <v>30</v>
      </c>
    </row>
    <row r="42" spans="1:41" ht="14.25" thickTop="1" thickBot="1" x14ac:dyDescent="0.3">
      <c r="A42" s="47">
        <v>38</v>
      </c>
      <c r="B42" s="48"/>
      <c r="C42" s="48"/>
      <c r="D42" s="49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3"/>
      <c r="AJ42" s="44">
        <f t="shared" si="5"/>
        <v>0</v>
      </c>
      <c r="AK42" s="45">
        <f t="shared" si="6"/>
        <v>30</v>
      </c>
      <c r="AL42" s="45">
        <f t="shared" si="7"/>
        <v>0</v>
      </c>
      <c r="AM42" s="45">
        <f t="shared" si="8"/>
        <v>0</v>
      </c>
      <c r="AN42" s="45">
        <f t="shared" si="9"/>
        <v>0</v>
      </c>
      <c r="AO42" s="50">
        <f t="shared" si="4"/>
        <v>30</v>
      </c>
    </row>
    <row r="43" spans="1:41" ht="14.25" thickTop="1" thickBot="1" x14ac:dyDescent="0.3">
      <c r="A43" s="47">
        <v>39</v>
      </c>
      <c r="B43" s="48"/>
      <c r="C43" s="48"/>
      <c r="D43" s="49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3"/>
      <c r="AJ43" s="44">
        <f t="shared" si="5"/>
        <v>0</v>
      </c>
      <c r="AK43" s="45">
        <f t="shared" si="6"/>
        <v>30</v>
      </c>
      <c r="AL43" s="45">
        <f t="shared" si="7"/>
        <v>0</v>
      </c>
      <c r="AM43" s="45">
        <f t="shared" si="8"/>
        <v>0</v>
      </c>
      <c r="AN43" s="45">
        <f t="shared" si="9"/>
        <v>0</v>
      </c>
      <c r="AO43" s="50">
        <f t="shared" si="4"/>
        <v>30</v>
      </c>
    </row>
    <row r="44" spans="1:41" ht="14.25" thickTop="1" thickBot="1" x14ac:dyDescent="0.3">
      <c r="A44" s="47">
        <v>40</v>
      </c>
      <c r="B44" s="48"/>
      <c r="C44" s="48"/>
      <c r="D44" s="49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3"/>
      <c r="AJ44" s="44">
        <f t="shared" si="5"/>
        <v>0</v>
      </c>
      <c r="AK44" s="45">
        <f t="shared" si="6"/>
        <v>30</v>
      </c>
      <c r="AL44" s="45">
        <f t="shared" si="7"/>
        <v>0</v>
      </c>
      <c r="AM44" s="45">
        <f t="shared" si="8"/>
        <v>0</v>
      </c>
      <c r="AN44" s="45">
        <f t="shared" si="9"/>
        <v>0</v>
      </c>
      <c r="AO44" s="50">
        <f t="shared" si="4"/>
        <v>30</v>
      </c>
    </row>
    <row r="45" spans="1:41" ht="14.25" thickTop="1" thickBot="1" x14ac:dyDescent="0.3">
      <c r="A45" s="47">
        <v>41</v>
      </c>
      <c r="B45" s="48"/>
      <c r="C45" s="48"/>
      <c r="D45" s="49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3"/>
      <c r="AJ45" s="44">
        <f t="shared" si="5"/>
        <v>0</v>
      </c>
      <c r="AK45" s="45">
        <f t="shared" si="6"/>
        <v>30</v>
      </c>
      <c r="AL45" s="45">
        <f t="shared" si="7"/>
        <v>0</v>
      </c>
      <c r="AM45" s="45">
        <f t="shared" si="8"/>
        <v>0</v>
      </c>
      <c r="AN45" s="45">
        <f t="shared" si="9"/>
        <v>0</v>
      </c>
      <c r="AO45" s="50">
        <f t="shared" si="4"/>
        <v>30</v>
      </c>
    </row>
    <row r="46" spans="1:41" ht="14.25" thickTop="1" thickBot="1" x14ac:dyDescent="0.3">
      <c r="A46" s="47">
        <v>42</v>
      </c>
      <c r="B46" s="48"/>
      <c r="C46" s="48"/>
      <c r="D46" s="49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3"/>
      <c r="AJ46" s="44">
        <f t="shared" si="5"/>
        <v>0</v>
      </c>
      <c r="AK46" s="45">
        <f t="shared" si="6"/>
        <v>30</v>
      </c>
      <c r="AL46" s="45">
        <f t="shared" si="7"/>
        <v>0</v>
      </c>
      <c r="AM46" s="45">
        <f t="shared" si="8"/>
        <v>0</v>
      </c>
      <c r="AN46" s="45">
        <f t="shared" si="9"/>
        <v>0</v>
      </c>
      <c r="AO46" s="50">
        <f t="shared" si="4"/>
        <v>30</v>
      </c>
    </row>
    <row r="47" spans="1:41" ht="14.25" thickTop="1" thickBot="1" x14ac:dyDescent="0.3">
      <c r="A47" s="47">
        <v>43</v>
      </c>
      <c r="B47" s="48"/>
      <c r="C47" s="48"/>
      <c r="D47" s="49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3"/>
      <c r="AJ47" s="44">
        <f t="shared" si="5"/>
        <v>0</v>
      </c>
      <c r="AK47" s="45">
        <f t="shared" si="6"/>
        <v>30</v>
      </c>
      <c r="AL47" s="45">
        <f t="shared" si="7"/>
        <v>0</v>
      </c>
      <c r="AM47" s="45">
        <f t="shared" si="8"/>
        <v>0</v>
      </c>
      <c r="AN47" s="45">
        <f t="shared" si="9"/>
        <v>0</v>
      </c>
      <c r="AO47" s="50">
        <f t="shared" si="4"/>
        <v>30</v>
      </c>
    </row>
    <row r="48" spans="1:41" ht="14.25" thickTop="1" thickBot="1" x14ac:dyDescent="0.3">
      <c r="A48" s="47">
        <v>44</v>
      </c>
      <c r="B48" s="48"/>
      <c r="C48" s="48"/>
      <c r="D48" s="49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3"/>
      <c r="AJ48" s="44">
        <f t="shared" si="5"/>
        <v>0</v>
      </c>
      <c r="AK48" s="45">
        <f t="shared" si="6"/>
        <v>30</v>
      </c>
      <c r="AL48" s="45">
        <f t="shared" si="7"/>
        <v>0</v>
      </c>
      <c r="AM48" s="45">
        <f t="shared" si="8"/>
        <v>0</v>
      </c>
      <c r="AN48" s="45">
        <f t="shared" si="9"/>
        <v>0</v>
      </c>
      <c r="AO48" s="50">
        <f t="shared" si="4"/>
        <v>30</v>
      </c>
    </row>
    <row r="49" spans="1:41" ht="14.25" thickTop="1" thickBot="1" x14ac:dyDescent="0.3">
      <c r="A49" s="47">
        <v>45</v>
      </c>
      <c r="B49" s="48"/>
      <c r="C49" s="48"/>
      <c r="D49" s="49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3"/>
      <c r="AJ49" s="44">
        <f t="shared" si="5"/>
        <v>0</v>
      </c>
      <c r="AK49" s="45">
        <f t="shared" si="6"/>
        <v>30</v>
      </c>
      <c r="AL49" s="45">
        <f t="shared" si="7"/>
        <v>0</v>
      </c>
      <c r="AM49" s="45">
        <f t="shared" si="8"/>
        <v>0</v>
      </c>
      <c r="AN49" s="45">
        <f t="shared" si="9"/>
        <v>0</v>
      </c>
      <c r="AO49" s="50">
        <f t="shared" si="4"/>
        <v>30</v>
      </c>
    </row>
    <row r="50" spans="1:41" ht="14.25" thickTop="1" thickBot="1" x14ac:dyDescent="0.3">
      <c r="A50" s="47">
        <v>46</v>
      </c>
      <c r="B50" s="48"/>
      <c r="C50" s="48"/>
      <c r="D50" s="49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3"/>
      <c r="AJ50" s="44">
        <f t="shared" si="5"/>
        <v>0</v>
      </c>
      <c r="AK50" s="45">
        <f t="shared" si="6"/>
        <v>30</v>
      </c>
      <c r="AL50" s="45">
        <f t="shared" si="7"/>
        <v>0</v>
      </c>
      <c r="AM50" s="45">
        <f t="shared" si="8"/>
        <v>0</v>
      </c>
      <c r="AN50" s="45">
        <f t="shared" si="9"/>
        <v>0</v>
      </c>
      <c r="AO50" s="50">
        <f t="shared" si="4"/>
        <v>30</v>
      </c>
    </row>
    <row r="51" spans="1:41" ht="14.25" thickTop="1" thickBot="1" x14ac:dyDescent="0.3">
      <c r="A51" s="47">
        <v>47</v>
      </c>
      <c r="B51" s="48"/>
      <c r="C51" s="48"/>
      <c r="D51" s="49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3"/>
      <c r="AJ51" s="44">
        <f t="shared" si="5"/>
        <v>0</v>
      </c>
      <c r="AK51" s="45">
        <f t="shared" si="6"/>
        <v>30</v>
      </c>
      <c r="AL51" s="45">
        <f t="shared" si="7"/>
        <v>0</v>
      </c>
      <c r="AM51" s="45">
        <f t="shared" si="8"/>
        <v>0</v>
      </c>
      <c r="AN51" s="45">
        <f t="shared" si="9"/>
        <v>0</v>
      </c>
      <c r="AO51" s="50">
        <f t="shared" si="4"/>
        <v>30</v>
      </c>
    </row>
    <row r="52" spans="1:41" ht="14.25" thickTop="1" thickBot="1" x14ac:dyDescent="0.3">
      <c r="A52" s="47">
        <v>48</v>
      </c>
      <c r="B52" s="48"/>
      <c r="C52" s="48"/>
      <c r="D52" s="49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3"/>
      <c r="AJ52" s="44">
        <f t="shared" si="5"/>
        <v>0</v>
      </c>
      <c r="AK52" s="45">
        <f t="shared" si="6"/>
        <v>30</v>
      </c>
      <c r="AL52" s="45">
        <f t="shared" si="7"/>
        <v>0</v>
      </c>
      <c r="AM52" s="45">
        <f t="shared" si="8"/>
        <v>0</v>
      </c>
      <c r="AN52" s="45">
        <f t="shared" si="9"/>
        <v>0</v>
      </c>
      <c r="AO52" s="50">
        <f t="shared" si="4"/>
        <v>30</v>
      </c>
    </row>
    <row r="53" spans="1:41" ht="14.25" thickTop="1" thickBot="1" x14ac:dyDescent="0.3">
      <c r="A53" s="47">
        <v>49</v>
      </c>
      <c r="B53" s="48"/>
      <c r="C53" s="48"/>
      <c r="D53" s="49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3"/>
      <c r="AJ53" s="44">
        <f t="shared" si="5"/>
        <v>0</v>
      </c>
      <c r="AK53" s="45">
        <f t="shared" si="6"/>
        <v>30</v>
      </c>
      <c r="AL53" s="45">
        <f t="shared" si="7"/>
        <v>0</v>
      </c>
      <c r="AM53" s="45">
        <f t="shared" si="8"/>
        <v>0</v>
      </c>
      <c r="AN53" s="45">
        <f t="shared" si="9"/>
        <v>0</v>
      </c>
      <c r="AO53" s="50">
        <f t="shared" si="4"/>
        <v>30</v>
      </c>
    </row>
    <row r="54" spans="1:41" ht="14.25" thickTop="1" thickBot="1" x14ac:dyDescent="0.3">
      <c r="A54" s="47">
        <v>50</v>
      </c>
      <c r="B54" s="48"/>
      <c r="C54" s="48"/>
      <c r="D54" s="49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3"/>
      <c r="AJ54" s="44">
        <f t="shared" si="5"/>
        <v>0</v>
      </c>
      <c r="AK54" s="45">
        <f t="shared" si="6"/>
        <v>30</v>
      </c>
      <c r="AL54" s="45">
        <f t="shared" si="7"/>
        <v>0</v>
      </c>
      <c r="AM54" s="45">
        <f t="shared" si="8"/>
        <v>0</v>
      </c>
      <c r="AN54" s="45">
        <f t="shared" si="9"/>
        <v>0</v>
      </c>
      <c r="AO54" s="50">
        <f t="shared" si="4"/>
        <v>30</v>
      </c>
    </row>
    <row r="55" spans="1:41" ht="14.25" thickTop="1" thickBot="1" x14ac:dyDescent="0.3">
      <c r="A55" s="47">
        <v>51</v>
      </c>
      <c r="B55" s="48"/>
      <c r="C55" s="48"/>
      <c r="D55" s="49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3"/>
      <c r="AJ55" s="44">
        <f t="shared" si="5"/>
        <v>0</v>
      </c>
      <c r="AK55" s="45">
        <f t="shared" si="6"/>
        <v>30</v>
      </c>
      <c r="AL55" s="45">
        <f t="shared" si="7"/>
        <v>0</v>
      </c>
      <c r="AM55" s="45">
        <f t="shared" si="8"/>
        <v>0</v>
      </c>
      <c r="AN55" s="45">
        <f t="shared" si="9"/>
        <v>0</v>
      </c>
      <c r="AO55" s="50">
        <f t="shared" si="4"/>
        <v>30</v>
      </c>
    </row>
    <row r="56" spans="1:41" ht="14.25" thickTop="1" thickBot="1" x14ac:dyDescent="0.3">
      <c r="A56" s="47">
        <v>52</v>
      </c>
      <c r="B56" s="48"/>
      <c r="C56" s="48"/>
      <c r="D56" s="49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3"/>
      <c r="AJ56" s="44">
        <f t="shared" si="5"/>
        <v>0</v>
      </c>
      <c r="AK56" s="45">
        <f t="shared" si="6"/>
        <v>30</v>
      </c>
      <c r="AL56" s="45">
        <f t="shared" si="7"/>
        <v>0</v>
      </c>
      <c r="AM56" s="45">
        <f t="shared" si="8"/>
        <v>0</v>
      </c>
      <c r="AN56" s="45">
        <f t="shared" si="9"/>
        <v>0</v>
      </c>
      <c r="AO56" s="50">
        <f t="shared" si="4"/>
        <v>30</v>
      </c>
    </row>
    <row r="57" spans="1:41" ht="14.25" thickTop="1" thickBot="1" x14ac:dyDescent="0.3">
      <c r="A57" s="47">
        <v>53</v>
      </c>
      <c r="B57" s="48"/>
      <c r="C57" s="48"/>
      <c r="D57" s="49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3"/>
      <c r="AJ57" s="44">
        <f t="shared" si="5"/>
        <v>0</v>
      </c>
      <c r="AK57" s="45">
        <f t="shared" si="6"/>
        <v>30</v>
      </c>
      <c r="AL57" s="45">
        <f t="shared" si="7"/>
        <v>0</v>
      </c>
      <c r="AM57" s="45">
        <f t="shared" si="8"/>
        <v>0</v>
      </c>
      <c r="AN57" s="45">
        <f t="shared" si="9"/>
        <v>0</v>
      </c>
      <c r="AO57" s="50">
        <f t="shared" si="4"/>
        <v>30</v>
      </c>
    </row>
    <row r="58" spans="1:41" ht="14.25" thickTop="1" thickBot="1" x14ac:dyDescent="0.3">
      <c r="A58" s="47">
        <v>54</v>
      </c>
      <c r="B58" s="48"/>
      <c r="C58" s="48"/>
      <c r="D58" s="49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3"/>
      <c r="AJ58" s="44">
        <f t="shared" si="5"/>
        <v>0</v>
      </c>
      <c r="AK58" s="45">
        <f t="shared" si="6"/>
        <v>30</v>
      </c>
      <c r="AL58" s="45">
        <f t="shared" si="7"/>
        <v>0</v>
      </c>
      <c r="AM58" s="45">
        <f t="shared" si="8"/>
        <v>0</v>
      </c>
      <c r="AN58" s="45">
        <f t="shared" si="9"/>
        <v>0</v>
      </c>
      <c r="AO58" s="50">
        <f t="shared" si="4"/>
        <v>30</v>
      </c>
    </row>
    <row r="59" spans="1:41" ht="14.25" thickTop="1" thickBot="1" x14ac:dyDescent="0.3">
      <c r="A59" s="47">
        <v>55</v>
      </c>
      <c r="B59" s="48"/>
      <c r="C59" s="48"/>
      <c r="D59" s="49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3"/>
      <c r="AJ59" s="44">
        <f t="shared" si="5"/>
        <v>0</v>
      </c>
      <c r="AK59" s="45">
        <f t="shared" si="6"/>
        <v>30</v>
      </c>
      <c r="AL59" s="45">
        <f t="shared" si="7"/>
        <v>0</v>
      </c>
      <c r="AM59" s="45">
        <f t="shared" si="8"/>
        <v>0</v>
      </c>
      <c r="AN59" s="45">
        <f t="shared" si="9"/>
        <v>0</v>
      </c>
      <c r="AO59" s="50">
        <f t="shared" si="4"/>
        <v>30</v>
      </c>
    </row>
    <row r="60" spans="1:41" ht="14.25" thickTop="1" thickBot="1" x14ac:dyDescent="0.3">
      <c r="A60" s="47">
        <v>56</v>
      </c>
      <c r="B60" s="48"/>
      <c r="C60" s="48"/>
      <c r="D60" s="49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3"/>
      <c r="AJ60" s="44">
        <f t="shared" si="5"/>
        <v>0</v>
      </c>
      <c r="AK60" s="45">
        <f t="shared" si="6"/>
        <v>30</v>
      </c>
      <c r="AL60" s="45">
        <f t="shared" si="7"/>
        <v>0</v>
      </c>
      <c r="AM60" s="45">
        <f t="shared" si="8"/>
        <v>0</v>
      </c>
      <c r="AN60" s="45">
        <f t="shared" si="9"/>
        <v>0</v>
      </c>
      <c r="AO60" s="50">
        <f t="shared" si="4"/>
        <v>30</v>
      </c>
    </row>
    <row r="61" spans="1:41" ht="14.25" thickTop="1" thickBot="1" x14ac:dyDescent="0.3">
      <c r="A61" s="47">
        <v>57</v>
      </c>
      <c r="B61" s="48"/>
      <c r="C61" s="48"/>
      <c r="D61" s="49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3"/>
      <c r="AJ61" s="44">
        <f t="shared" si="5"/>
        <v>0</v>
      </c>
      <c r="AK61" s="45">
        <f t="shared" si="6"/>
        <v>30</v>
      </c>
      <c r="AL61" s="45">
        <f t="shared" si="7"/>
        <v>0</v>
      </c>
      <c r="AM61" s="45">
        <f t="shared" si="8"/>
        <v>0</v>
      </c>
      <c r="AN61" s="45">
        <f t="shared" si="9"/>
        <v>0</v>
      </c>
      <c r="AO61" s="50">
        <f t="shared" si="4"/>
        <v>30</v>
      </c>
    </row>
    <row r="62" spans="1:41" ht="14.25" thickTop="1" thickBot="1" x14ac:dyDescent="0.3">
      <c r="A62" s="47">
        <v>58</v>
      </c>
      <c r="B62" s="48"/>
      <c r="C62" s="48"/>
      <c r="D62" s="49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3"/>
      <c r="AJ62" s="44">
        <f t="shared" si="5"/>
        <v>0</v>
      </c>
      <c r="AK62" s="45">
        <f t="shared" si="6"/>
        <v>30</v>
      </c>
      <c r="AL62" s="45">
        <f t="shared" si="7"/>
        <v>0</v>
      </c>
      <c r="AM62" s="45">
        <f t="shared" si="8"/>
        <v>0</v>
      </c>
      <c r="AN62" s="45">
        <f t="shared" si="9"/>
        <v>0</v>
      </c>
      <c r="AO62" s="50">
        <f t="shared" si="4"/>
        <v>30</v>
      </c>
    </row>
    <row r="63" spans="1:41" ht="14.25" thickTop="1" thickBot="1" x14ac:dyDescent="0.3">
      <c r="A63" s="47">
        <v>59</v>
      </c>
      <c r="B63" s="48"/>
      <c r="C63" s="48"/>
      <c r="D63" s="49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3"/>
      <c r="AJ63" s="44">
        <f t="shared" si="5"/>
        <v>0</v>
      </c>
      <c r="AK63" s="45">
        <f t="shared" si="6"/>
        <v>30</v>
      </c>
      <c r="AL63" s="45">
        <f t="shared" si="7"/>
        <v>0</v>
      </c>
      <c r="AM63" s="45">
        <f t="shared" si="8"/>
        <v>0</v>
      </c>
      <c r="AN63" s="45">
        <f t="shared" si="9"/>
        <v>0</v>
      </c>
      <c r="AO63" s="50">
        <f t="shared" si="4"/>
        <v>30</v>
      </c>
    </row>
    <row r="64" spans="1:41" ht="14.25" thickTop="1" thickBot="1" x14ac:dyDescent="0.3">
      <c r="A64" s="51">
        <v>60</v>
      </c>
      <c r="B64" s="52"/>
      <c r="C64" s="52"/>
      <c r="D64" s="53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3"/>
      <c r="AJ64" s="44">
        <f t="shared" si="5"/>
        <v>0</v>
      </c>
      <c r="AK64" s="45">
        <f t="shared" si="6"/>
        <v>30</v>
      </c>
      <c r="AL64" s="45">
        <f t="shared" si="7"/>
        <v>0</v>
      </c>
      <c r="AM64" s="45">
        <f t="shared" si="8"/>
        <v>0</v>
      </c>
      <c r="AN64" s="45">
        <f t="shared" si="9"/>
        <v>0</v>
      </c>
      <c r="AO64" s="54">
        <f t="shared" si="4"/>
        <v>30</v>
      </c>
    </row>
    <row r="65" spans="1:41" ht="13.5" thickTop="1" x14ac:dyDescent="0.25">
      <c r="A65" s="19"/>
      <c r="B65" s="19"/>
      <c r="C65" s="19"/>
      <c r="D65" s="20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  <c r="AK65" s="22"/>
      <c r="AL65" s="22"/>
      <c r="AM65" s="22"/>
      <c r="AN65" s="21"/>
      <c r="AO65" s="22"/>
    </row>
    <row r="66" spans="1:41" ht="15" x14ac:dyDescent="0.25">
      <c r="B66" s="23" t="s">
        <v>29</v>
      </c>
      <c r="C66" s="23"/>
      <c r="D66" s="24"/>
      <c r="E66" s="63">
        <f ca="1">AJ1</f>
        <v>43858</v>
      </c>
      <c r="F66" s="64"/>
      <c r="G66" s="25" t="s">
        <v>30</v>
      </c>
      <c r="H66" s="25"/>
      <c r="I66" s="64" t="str">
        <f>AJ2</f>
        <v>15 Ocak  - 14 Şubat</v>
      </c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37"/>
      <c r="V66" s="57" t="s">
        <v>31</v>
      </c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</row>
    <row r="67" spans="1:41" x14ac:dyDescent="0.25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35"/>
      <c r="S67" s="35"/>
      <c r="T67" s="24"/>
      <c r="U67" s="36"/>
      <c r="V67" s="38"/>
      <c r="W67" s="24"/>
      <c r="X67" s="24"/>
      <c r="Y67" s="24"/>
      <c r="Z67" s="38"/>
      <c r="AA67" s="24"/>
      <c r="AB67" s="24"/>
      <c r="AC67" s="24"/>
      <c r="AD67" s="24"/>
      <c r="AE67" s="24"/>
      <c r="AF67" s="55"/>
      <c r="AG67" s="55"/>
      <c r="AH67" s="24"/>
      <c r="AI67" s="24"/>
      <c r="AJ67" s="24"/>
      <c r="AK67" s="24"/>
      <c r="AL67" s="24"/>
      <c r="AM67" s="24"/>
      <c r="AN67" s="24"/>
      <c r="AO67" s="24"/>
    </row>
    <row r="68" spans="1:41" ht="12.75" customHeight="1" x14ac:dyDescent="0.25">
      <c r="B68" s="26" t="s">
        <v>32</v>
      </c>
      <c r="C68" s="26"/>
      <c r="E68" s="27"/>
      <c r="F68" s="27"/>
      <c r="G68" s="27"/>
      <c r="H68" s="27"/>
      <c r="I68" s="24"/>
      <c r="J68" s="24"/>
      <c r="K68" s="57"/>
      <c r="L68" s="57"/>
      <c r="M68" s="57"/>
      <c r="N68" s="57"/>
      <c r="O68" s="57"/>
      <c r="P68" s="24"/>
      <c r="Q68" s="24"/>
      <c r="R68" s="35"/>
      <c r="S68" s="35"/>
      <c r="T68" s="24"/>
      <c r="U68" s="36"/>
      <c r="V68" s="38"/>
      <c r="W68" s="24"/>
      <c r="X68" s="24"/>
      <c r="Y68" s="24"/>
      <c r="Z68" s="38"/>
      <c r="AA68" s="24"/>
      <c r="AB68" s="24"/>
      <c r="AC68" s="26" t="s">
        <v>33</v>
      </c>
      <c r="AE68" s="24"/>
      <c r="AF68" s="55"/>
      <c r="AG68" s="55"/>
      <c r="AH68" s="24"/>
      <c r="AI68" s="24"/>
      <c r="AJ68" s="24"/>
      <c r="AK68" s="24"/>
      <c r="AL68" s="24"/>
      <c r="AM68" s="24"/>
      <c r="AN68" s="24"/>
      <c r="AO68" s="24"/>
    </row>
    <row r="69" spans="1:41" ht="12.75" customHeight="1" x14ac:dyDescent="0.25">
      <c r="E69" s="82"/>
      <c r="F69" s="82"/>
      <c r="G69" s="82"/>
      <c r="H69" s="82"/>
      <c r="I69" s="82"/>
      <c r="J69" s="82"/>
      <c r="K69" s="82"/>
      <c r="L69" s="57" t="s">
        <v>34</v>
      </c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</row>
    <row r="70" spans="1:41" ht="12.75" customHeight="1" x14ac:dyDescent="0.25">
      <c r="B70" s="7" t="s">
        <v>35</v>
      </c>
      <c r="C70" s="56"/>
      <c r="D70" s="56"/>
      <c r="E70" s="34"/>
      <c r="F70" s="34"/>
      <c r="G70" s="34"/>
      <c r="H70" s="34"/>
      <c r="I70" s="27"/>
      <c r="J70" s="27"/>
      <c r="K70" s="27"/>
      <c r="L70" s="83">
        <f ca="1">TODAY()</f>
        <v>43858</v>
      </c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27"/>
      <c r="X70" s="27"/>
      <c r="Y70" s="27"/>
      <c r="Z70" s="27"/>
      <c r="AA70" s="27"/>
      <c r="AB70" s="27"/>
      <c r="AC70" s="27" t="s">
        <v>35</v>
      </c>
      <c r="AD70" s="27"/>
      <c r="AE70" s="27"/>
      <c r="AF70" s="27"/>
      <c r="AG70" s="27"/>
      <c r="AH70" s="27"/>
      <c r="AI70" s="27"/>
      <c r="AJ70" s="85"/>
      <c r="AK70" s="85"/>
      <c r="AL70" s="85"/>
      <c r="AM70" s="85"/>
      <c r="AN70" s="85"/>
      <c r="AO70" s="27"/>
    </row>
    <row r="71" spans="1:41" ht="12.75" customHeight="1" x14ac:dyDescent="0.25">
      <c r="D71" s="29"/>
      <c r="E71" s="27"/>
      <c r="F71" s="27"/>
      <c r="G71" s="27"/>
      <c r="H71" s="27"/>
      <c r="I71" s="27"/>
      <c r="J71" s="27"/>
      <c r="K71" s="27"/>
      <c r="L71" s="65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27"/>
      <c r="X71" s="27"/>
      <c r="Y71" s="27"/>
      <c r="Z71" s="27"/>
      <c r="AA71" s="27"/>
      <c r="AB71" s="27"/>
      <c r="AC71" s="27"/>
      <c r="AD71" s="27"/>
      <c r="AJ71" s="81"/>
      <c r="AK71" s="81"/>
      <c r="AL71" s="81"/>
      <c r="AM71" s="81"/>
      <c r="AN71" s="81"/>
      <c r="AO71" s="27"/>
    </row>
    <row r="72" spans="1:41" ht="12.75" customHeight="1" x14ac:dyDescent="0.25">
      <c r="B72" s="7" t="s">
        <v>36</v>
      </c>
      <c r="C72" s="56"/>
      <c r="D72" s="56"/>
      <c r="E72" s="66"/>
      <c r="F72" s="66"/>
      <c r="G72" s="66"/>
      <c r="H72" s="66"/>
      <c r="I72" s="66"/>
      <c r="J72" s="66"/>
      <c r="K72" s="66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 t="s">
        <v>36</v>
      </c>
      <c r="AD72" s="27"/>
      <c r="AJ72" s="81"/>
      <c r="AK72" s="81"/>
      <c r="AL72" s="81"/>
      <c r="AM72" s="81"/>
      <c r="AN72" s="81"/>
      <c r="AO72" s="27"/>
    </row>
    <row r="73" spans="1:41" ht="12.75" customHeight="1" x14ac:dyDescent="0.25"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8"/>
      <c r="AJ73" s="27"/>
      <c r="AK73" s="27"/>
      <c r="AL73" s="27"/>
      <c r="AM73" s="27"/>
      <c r="AN73" s="27"/>
      <c r="AO73" s="27"/>
    </row>
    <row r="74" spans="1:41" x14ac:dyDescent="0.25">
      <c r="B74" s="7" t="s">
        <v>37</v>
      </c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 t="s">
        <v>37</v>
      </c>
      <c r="AD74" s="27"/>
      <c r="AE74" s="27"/>
      <c r="AF74" s="27"/>
      <c r="AG74" s="27"/>
      <c r="AH74" s="27"/>
      <c r="AI74" s="28"/>
      <c r="AJ74" s="27"/>
      <c r="AK74" s="27"/>
      <c r="AM74" s="27"/>
      <c r="AN74" s="27"/>
      <c r="AO74" s="27"/>
    </row>
    <row r="75" spans="1:41" x14ac:dyDescent="0.25">
      <c r="AL75" s="30"/>
    </row>
    <row r="76" spans="1:41" x14ac:dyDescent="0.25">
      <c r="A76" s="7" t="s">
        <v>38</v>
      </c>
      <c r="AN76" s="27"/>
    </row>
    <row r="77" spans="1:41" x14ac:dyDescent="0.25">
      <c r="A77" s="7" t="s">
        <v>39</v>
      </c>
      <c r="AN77" s="27"/>
    </row>
    <row r="78" spans="1:41" x14ac:dyDescent="0.25">
      <c r="A78" s="7" t="s">
        <v>40</v>
      </c>
      <c r="AN78" s="27"/>
    </row>
    <row r="79" spans="1:41" x14ac:dyDescent="0.25">
      <c r="A79" s="7" t="s">
        <v>41</v>
      </c>
      <c r="AN79" s="27"/>
    </row>
    <row r="80" spans="1:41" x14ac:dyDescent="0.25">
      <c r="A80" s="7" t="s">
        <v>42</v>
      </c>
      <c r="AN80" s="27"/>
    </row>
    <row r="81" spans="1:40" x14ac:dyDescent="0.25">
      <c r="AN81" s="27"/>
    </row>
    <row r="82" spans="1:40" x14ac:dyDescent="0.25">
      <c r="A82" s="31" t="s">
        <v>43</v>
      </c>
    </row>
    <row r="83" spans="1:40" x14ac:dyDescent="0.25">
      <c r="A83" s="32"/>
    </row>
    <row r="84" spans="1:40" x14ac:dyDescent="0.25">
      <c r="A84" s="31" t="s">
        <v>44</v>
      </c>
    </row>
    <row r="85" spans="1:40" x14ac:dyDescent="0.25">
      <c r="A85" s="32"/>
    </row>
    <row r="86" spans="1:40" x14ac:dyDescent="0.25">
      <c r="A86" s="31" t="s">
        <v>45</v>
      </c>
    </row>
    <row r="87" spans="1:40" x14ac:dyDescent="0.25">
      <c r="A87" s="32"/>
    </row>
    <row r="88" spans="1:40" x14ac:dyDescent="0.25">
      <c r="A88" s="31" t="s">
        <v>46</v>
      </c>
    </row>
    <row r="89" spans="1:40" x14ac:dyDescent="0.25">
      <c r="A89" s="32"/>
    </row>
    <row r="90" spans="1:40" x14ac:dyDescent="0.25">
      <c r="A90" s="31" t="s">
        <v>47</v>
      </c>
    </row>
    <row r="91" spans="1:40" x14ac:dyDescent="0.25">
      <c r="A91" s="32"/>
    </row>
    <row r="92" spans="1:40" x14ac:dyDescent="0.25">
      <c r="A92" s="31" t="s">
        <v>48</v>
      </c>
    </row>
    <row r="93" spans="1:40" x14ac:dyDescent="0.25">
      <c r="A93" s="32"/>
    </row>
    <row r="94" spans="1:40" x14ac:dyDescent="0.25">
      <c r="A94" s="31" t="s">
        <v>49</v>
      </c>
    </row>
    <row r="95" spans="1:40" x14ac:dyDescent="0.25">
      <c r="A95" s="7" t="s">
        <v>50</v>
      </c>
    </row>
    <row r="96" spans="1:40" x14ac:dyDescent="0.25">
      <c r="A96" s="29"/>
    </row>
  </sheetData>
  <mergeCells count="24">
    <mergeCell ref="AJ4:AO4"/>
    <mergeCell ref="AJ71:AN71"/>
    <mergeCell ref="E72:K72"/>
    <mergeCell ref="AJ72:AN72"/>
    <mergeCell ref="E69:K69"/>
    <mergeCell ref="L69:V69"/>
    <mergeCell ref="L70:V70"/>
    <mergeCell ref="AJ70:AN70"/>
    <mergeCell ref="C70:D70"/>
    <mergeCell ref="C72:D72"/>
    <mergeCell ref="K68:O68"/>
    <mergeCell ref="A1:B1"/>
    <mergeCell ref="C1:E1"/>
    <mergeCell ref="F1:AA1"/>
    <mergeCell ref="E66:F66"/>
    <mergeCell ref="L71:V71"/>
    <mergeCell ref="V66:AO66"/>
    <mergeCell ref="I66:T66"/>
    <mergeCell ref="AJ1:AO1"/>
    <mergeCell ref="A2:B2"/>
    <mergeCell ref="C2:E2"/>
    <mergeCell ref="AJ2:AO2"/>
    <mergeCell ref="A4:D4"/>
    <mergeCell ref="E4:AI4"/>
  </mergeCells>
  <conditionalFormatting sqref="E6:AI64">
    <cfRule type="cellIs" dxfId="2" priority="1" stopIfTrue="1" operator="equal">
      <formula>"T"</formula>
    </cfRule>
    <cfRule type="cellIs" dxfId="1" priority="2" stopIfTrue="1" operator="equal">
      <formula>"R"</formula>
    </cfRule>
    <cfRule type="cellIs" dxfId="0" priority="3" stopIfTrue="1" operator="equal">
      <formula>"İ"</formula>
    </cfRule>
  </conditionalFormatting>
  <dataValidations count="2">
    <dataValidation type="list" allowBlank="1" showInputMessage="1" showErrorMessage="1" sqref="AJ3">
      <formula1>#REF!</formula1>
    </dataValidation>
    <dataValidation type="textLength" allowBlank="1" showInputMessage="1" showErrorMessage="1" errorTitle="uyarı !!" error="T.C. KİMLİK NO 11 RAKAMDAN OLUŞMALIDIR.." sqref="B6:C64">
      <formula1>11</formula1>
      <formula2>11</formula2>
    </dataValidation>
  </dataValidations>
  <printOptions horizontalCentered="1"/>
  <pageMargins left="0.39370078740157483" right="0.39370078740157483" top="0.43" bottom="0.35433070866141736" header="0.42" footer="0.19685039370078741"/>
  <pageSetup paperSize="9" scale="88" orientation="landscape" r:id="rId1"/>
  <headerFooter alignWithMargins="0"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Liste</vt:lpstr>
      <vt:lpstr>MART 2018</vt:lpstr>
      <vt:lpstr>'MART 2018'!Yazdırma_Alanı</vt:lpstr>
      <vt:lpstr>'MART 2018'!Yazdırma_Başlıkları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ARAS</dc:creator>
  <cp:lastModifiedBy>My</cp:lastModifiedBy>
  <cp:lastPrinted>2019-03-07T06:13:51Z</cp:lastPrinted>
  <dcterms:created xsi:type="dcterms:W3CDTF">2018-04-13T08:06:16Z</dcterms:created>
  <dcterms:modified xsi:type="dcterms:W3CDTF">2020-01-28T11:55:58Z</dcterms:modified>
</cp:coreProperties>
</file>