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055" windowHeight="8385"/>
  </bookViews>
  <sheets>
    <sheet name="ARALIK 2020" sheetId="2" r:id="rId1"/>
  </sheets>
  <externalReferences>
    <externalReference r:id="rId2"/>
  </externalReferences>
  <definedNames>
    <definedName name="_xlnm._FilterDatabase" localSheetId="0" hidden="1">'ARALIK 2020'!$A$5:$C$5</definedName>
    <definedName name="donemler">[1]dönem!$E$1:$E$12</definedName>
    <definedName name="_xlnm.Print_Area" localSheetId="0">'ARALIK 2020'!$A$1:$AQ$22</definedName>
    <definedName name="_xlnm.Print_Titles" localSheetId="0">'ARALIK 2020'!$4:$5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J12" i="2"/>
  <c r="AH7" i="2" l="1"/>
  <c r="AI7" i="2"/>
  <c r="AJ7" i="2"/>
  <c r="AK7" i="2"/>
  <c r="AL7" i="2"/>
  <c r="AM7" i="2"/>
  <c r="AN7" i="2"/>
  <c r="AO7" i="2"/>
  <c r="AH8" i="2"/>
  <c r="AI8" i="2"/>
  <c r="AJ8" i="2"/>
  <c r="AK8" i="2"/>
  <c r="AL8" i="2"/>
  <c r="AM8" i="2"/>
  <c r="AN8" i="2"/>
  <c r="AO8" i="2"/>
  <c r="AH9" i="2"/>
  <c r="AI9" i="2"/>
  <c r="AJ9" i="2"/>
  <c r="AK9" i="2"/>
  <c r="AL9" i="2"/>
  <c r="AM9" i="2"/>
  <c r="AN9" i="2"/>
  <c r="AO9" i="2"/>
  <c r="AH10" i="2"/>
  <c r="AI10" i="2"/>
  <c r="AJ10" i="2"/>
  <c r="AK10" i="2"/>
  <c r="AL10" i="2"/>
  <c r="AM10" i="2"/>
  <c r="AN10" i="2"/>
  <c r="AO10" i="2"/>
  <c r="AO6" i="2"/>
  <c r="AN6" i="2"/>
  <c r="AM6" i="2"/>
  <c r="AK6" i="2"/>
  <c r="AJ6" i="2"/>
  <c r="AH6" i="2"/>
  <c r="AL6" i="2"/>
  <c r="AI6" i="2"/>
  <c r="AP10" i="2" l="1"/>
  <c r="AP9" i="2"/>
  <c r="AP8" i="2"/>
  <c r="AP7" i="2"/>
  <c r="AP6" i="2"/>
  <c r="M17" i="2"/>
</calcChain>
</file>

<file path=xl/sharedStrings.xml><?xml version="1.0" encoding="utf-8"?>
<sst xmlns="http://schemas.openxmlformats.org/spreadsheetml/2006/main" count="93" uniqueCount="71">
  <si>
    <t>SN</t>
  </si>
  <si>
    <t>Okul/Kurumu :</t>
  </si>
  <si>
    <t>GEÇİCİ İŞÇİ AYLIK PUANTAJ CETVELİ</t>
  </si>
  <si>
    <t>Ünvanı :</t>
  </si>
  <si>
    <t>İşçinin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</si>
  <si>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</si>
  <si>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</si>
  <si>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</si>
  <si>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</si>
  <si>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</si>
  <si>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</si>
  <si>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</si>
  <si>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</si>
  <si>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</si>
  <si>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</si>
  <si>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</si>
  <si>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</si>
  <si>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</si>
  <si>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</si>
  <si>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</si>
  <si>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</si>
  <si>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</si>
  <si>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</si>
  <si>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İ= Çalışanın izinli olduğu günler</t>
  </si>
  <si>
    <t>R= Çalışanın Raporlu olduğu günler</t>
  </si>
  <si>
    <t>G= Çalışanın Gelmediği günler</t>
  </si>
  <si>
    <t>D</t>
  </si>
  <si>
    <t>T</t>
  </si>
  <si>
    <r>
      <t>U</t>
    </r>
    <r>
      <rPr>
        <b/>
        <sz val="10"/>
        <rFont val="Times New Roman"/>
        <family val="1"/>
        <charset val="162"/>
      </rPr>
      <t>=Ulusal Bayram</t>
    </r>
  </si>
  <si>
    <r>
      <t>C</t>
    </r>
    <r>
      <rPr>
        <b/>
        <sz val="10"/>
        <color theme="3" tint="-0.499984740745262"/>
        <rFont val="Times New Roman"/>
        <family val="1"/>
        <charset val="162"/>
      </rPr>
      <t>=</t>
    </r>
    <r>
      <rPr>
        <b/>
        <sz val="9"/>
        <color theme="3" tint="-0.499984740745262"/>
        <rFont val="Times New Roman"/>
        <family val="1"/>
        <charset val="162"/>
      </rPr>
      <t>Cumartesi Çalışması</t>
    </r>
  </si>
  <si>
    <r>
      <t>P</t>
    </r>
    <r>
      <rPr>
        <b/>
        <sz val="10"/>
        <color theme="3" tint="-0.499984740745262"/>
        <rFont val="Times New Roman"/>
        <family val="1"/>
        <charset val="162"/>
      </rPr>
      <t>=Pazar Çalışması</t>
    </r>
  </si>
  <si>
    <t>İMZA</t>
  </si>
  <si>
    <t>2022</t>
  </si>
  <si>
    <t>Aİ= Aylıksız İzin</t>
  </si>
  <si>
    <t>C= Cumartesi Çalışması (DYK)</t>
  </si>
  <si>
    <t>P= Pazar Günü TAM Çalışma</t>
  </si>
  <si>
    <t>= Tatil Günlerini Boş Bırakalım</t>
  </si>
  <si>
    <t>U= Ulusal Bayram-Resmi Tatil Günü çalışması</t>
  </si>
  <si>
    <t>Yukarıda isimleri yazılı bulunan Geçici işçiler</t>
  </si>
  <si>
    <t>ADI SOYADI</t>
  </si>
  <si>
    <t>15/04/2022 Cuma</t>
  </si>
  <si>
    <t>16/04/2022 Cumartesi</t>
  </si>
  <si>
    <t>17/04/2022 Pazar</t>
  </si>
  <si>
    <t>18/04/2022 Pazartesi</t>
  </si>
  <si>
    <t>19/04/2022 Salı</t>
  </si>
  <si>
    <t>20/04/2022 Çarşamba</t>
  </si>
  <si>
    <t>21/04/2022 Perşembe</t>
  </si>
  <si>
    <t>22/04/2022 Cuma</t>
  </si>
  <si>
    <t>23/04/2022 Cumartesi</t>
  </si>
  <si>
    <t>24/04/2022 Pazar</t>
  </si>
  <si>
    <t>25/04/2022 Pazartesi</t>
  </si>
  <si>
    <t>26/04/2022 Salı</t>
  </si>
  <si>
    <t>27/04/2022 Çarşamba</t>
  </si>
  <si>
    <t>28/04/2022 Perşembe</t>
  </si>
  <si>
    <t>29/04/2022 Cuma</t>
  </si>
  <si>
    <t>30/04/2022 Cumartesi</t>
  </si>
  <si>
    <t>01/05/2022 Pazar</t>
  </si>
  <si>
    <t>02/05/2022 Pazartesi</t>
  </si>
  <si>
    <t>03/05/2022 Salı</t>
  </si>
  <si>
    <t>04/05/2022 Çarşamba</t>
  </si>
  <si>
    <t>05/05/2022 Perşembe</t>
  </si>
  <si>
    <t>06/05/2022 Cuma</t>
  </si>
  <si>
    <t>07/05/2022 Cumartesi</t>
  </si>
  <si>
    <t>08/05/2022 Pazar</t>
  </si>
  <si>
    <t>09/05/2022 Pazartesi</t>
  </si>
  <si>
    <t>10/05/2022 Salı</t>
  </si>
  <si>
    <t>11/05/2022 Çarşamba</t>
  </si>
  <si>
    <t>12/05/2022 Perşembe</t>
  </si>
  <si>
    <t>13/05/2022 Cuma</t>
  </si>
  <si>
    <t>14/05/2022 Cumartesi</t>
  </si>
  <si>
    <t>15 Nisan - 14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</si>
</sst>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yy\ dddd"/>
    <numFmt numFmtId="166" formatCode="dd\/mm\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b/>
      <sz val="10"/>
      <color theme="3" tint="-0.499984740745262"/>
      <name val="Times New Roman"/>
      <family val="1"/>
      <charset val="162"/>
    </font>
    <font>
      <b/>
      <sz val="9"/>
      <color theme="3" tint="-0.49998474074526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6" fillId="0" borderId="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65" fontId="2" fillId="0" borderId="13" xfId="1" applyNumberFormat="1" applyFont="1" applyFill="1" applyBorder="1" applyAlignment="1" applyProtection="1">
      <alignment horizontal="center" textRotation="90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textRotation="90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2" quotePrefix="1" applyFont="1" applyAlignment="1">
      <alignment vertical="center"/>
    </xf>
    <xf numFmtId="0" fontId="5" fillId="0" borderId="14" xfId="1" applyFont="1" applyFill="1" applyBorder="1" applyAlignment="1" applyProtection="1">
      <alignment textRotation="90"/>
      <protection locked="0"/>
    </xf>
    <xf numFmtId="0" fontId="3" fillId="0" borderId="16" xfId="1" applyFont="1" applyFill="1" applyBorder="1" applyAlignment="1" applyProtection="1">
      <alignment textRotation="90"/>
      <protection locked="0"/>
    </xf>
    <xf numFmtId="0" fontId="6" fillId="0" borderId="10" xfId="1" applyFont="1" applyFill="1" applyBorder="1" applyAlignment="1" applyProtection="1">
      <alignment vertical="center" wrapText="1"/>
      <protection hidden="1"/>
    </xf>
    <xf numFmtId="0" fontId="3" fillId="0" borderId="11" xfId="2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 applyProtection="1">
      <alignment vertical="center" wrapText="1"/>
      <protection hidden="1"/>
    </xf>
    <xf numFmtId="0" fontId="6" fillId="0" borderId="6" xfId="1" applyFont="1" applyFill="1" applyBorder="1" applyAlignment="1" applyProtection="1">
      <alignment vertical="center" wrapText="1"/>
      <protection hidden="1"/>
    </xf>
    <xf numFmtId="0" fontId="3" fillId="0" borderId="7" xfId="2" applyFont="1" applyFill="1" applyBorder="1" applyAlignment="1" applyProtection="1">
      <alignment vertical="center"/>
      <protection locked="0"/>
    </xf>
    <xf numFmtId="0" fontId="4" fillId="0" borderId="17" xfId="2" applyFont="1" applyFill="1" applyBorder="1" applyAlignment="1" applyProtection="1">
      <alignment horizontal="center" vertical="center" textRotation="255"/>
      <protection locked="0"/>
    </xf>
    <xf numFmtId="0" fontId="2" fillId="0" borderId="10" xfId="2" applyFont="1" applyFill="1" applyBorder="1" applyAlignment="1" applyProtection="1">
      <alignment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49" fontId="3" fillId="0" borderId="2" xfId="2" applyNumberFormat="1" applyFont="1" applyFill="1" applyBorder="1" applyAlignment="1" applyProtection="1">
      <alignment horizontal="center" vertical="center"/>
      <protection hidden="1"/>
    </xf>
    <xf numFmtId="49" fontId="3" fillId="0" borderId="3" xfId="2" applyNumberFormat="1" applyFont="1" applyFill="1" applyBorder="1" applyAlignment="1" applyProtection="1">
      <alignment horizontal="center" vertical="center"/>
      <protection hidden="1"/>
    </xf>
    <xf numFmtId="49" fontId="3" fillId="0" borderId="4" xfId="2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center" vertical="center" shrinkToFit="1"/>
      <protection hidden="1"/>
    </xf>
    <xf numFmtId="0" fontId="3" fillId="0" borderId="4" xfId="1" applyFont="1" applyFill="1" applyBorder="1" applyAlignment="1" applyProtection="1">
      <alignment horizontal="center" vertical="center" shrinkToFi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3" fillId="0" borderId="7" xfId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6" fontId="2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</cellXfs>
  <cellStyles count="3">
    <cellStyle name="Normal" xfId="0" builtinId="0"/>
    <cellStyle name="Normal 2" xfId="2"/>
    <cellStyle name="Normal_Sayfa1" xfId="1"/>
  </cellStyles>
  <dxfs count="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FF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showGridLines="0" showZeros="0" tabSelected="1" view="pageBreakPreview" zoomScale="118" zoomScaleNormal="100" zoomScaleSheetLayoutView="118" workbookViewId="0">
      <pane xSplit="3" ySplit="5" topLeftCell="D6" activePane="bottomRight" state="frozenSplit"/>
      <selection pane="topRight" activeCell="V1" sqref="V1"/>
      <selection pane="bottomLeft" activeCell="A6" sqref="A6"/>
      <selection pane="bottomRight" activeCell="AH3" sqref="AH3:AP3"/>
    </sheetView>
  </sheetViews>
  <sheetFormatPr defaultColWidth="9.140625" defaultRowHeight="12.75" outlineLevelCol="1" x14ac:dyDescent="0.25"/>
  <cols>
    <col min="1" max="1" width="4.7109375" style="2" customWidth="1"/>
    <col min="2" max="2" width="12.85546875" style="2" customWidth="1"/>
    <col min="3" max="3" width="20.28515625" style="2" customWidth="1"/>
    <col min="4" max="4" width="2.85546875" style="2" customWidth="1"/>
    <col min="5" max="21" width="2.7109375" style="2" customWidth="1"/>
    <col min="22" max="22" width="2.7109375" style="2" customWidth="1" outlineLevel="1"/>
    <col min="23" max="33" width="2.7109375" style="2" customWidth="1"/>
    <col min="34" max="40" width="3.7109375" style="2" customWidth="1"/>
    <col min="41" max="41" width="4" style="2" customWidth="1"/>
    <col min="42" max="42" width="4.140625" style="2" customWidth="1"/>
    <col min="43" max="43" width="10.42578125" style="35" customWidth="1"/>
    <col min="44" max="16384" width="9.140625" style="2"/>
  </cols>
  <sheetData>
    <row r="1" spans="1:43" ht="16.5" thickTop="1" x14ac:dyDescent="0.25">
      <c r="A1" s="70" t="s">
        <v>1</v>
      </c>
      <c r="B1" s="71"/>
      <c r="C1" s="72"/>
      <c r="D1" s="72"/>
      <c r="E1" s="72"/>
      <c r="F1" s="73"/>
      <c r="G1" s="74" t="s">
        <v>2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1"/>
      <c r="AD1" s="1"/>
      <c r="AE1" s="1"/>
      <c r="AH1" s="64" t="s">
        <v>32</v>
      </c>
      <c r="AI1" s="65"/>
      <c r="AJ1" s="65"/>
      <c r="AK1" s="65"/>
      <c r="AL1" s="65"/>
      <c r="AM1" s="65"/>
      <c r="AN1" s="65"/>
      <c r="AO1" s="65"/>
      <c r="AP1" s="66"/>
    </row>
    <row r="2" spans="1:43" ht="13.5" customHeight="1" thickBot="1" x14ac:dyDescent="0.3">
      <c r="A2" s="75" t="s">
        <v>3</v>
      </c>
      <c r="B2" s="76"/>
      <c r="C2" s="77"/>
      <c r="D2" s="77"/>
      <c r="E2" s="77"/>
      <c r="F2" s="7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67" t="s">
        <v>70</v>
      </c>
      <c r="AI2" s="68"/>
      <c r="AJ2" s="68"/>
      <c r="AK2" s="68"/>
      <c r="AL2" s="68"/>
      <c r="AM2" s="68"/>
      <c r="AN2" s="68"/>
      <c r="AO2" s="68"/>
      <c r="AP2" s="69"/>
    </row>
    <row r="3" spans="1:43" ht="14.25" thickTop="1" thickBot="1" x14ac:dyDescent="0.3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5"/>
      <c r="AI3" s="55"/>
      <c r="AJ3" s="55"/>
      <c r="AK3" s="55"/>
      <c r="AL3" s="55"/>
      <c r="AM3" s="55"/>
      <c r="AN3" s="55"/>
      <c r="AO3" s="55"/>
      <c r="AP3" s="55"/>
    </row>
    <row r="4" spans="1:43" ht="13.5" customHeight="1" thickTop="1" thickBot="1" x14ac:dyDescent="0.3">
      <c r="A4" s="56" t="s">
        <v>4</v>
      </c>
      <c r="B4" s="57"/>
      <c r="C4" s="57"/>
      <c r="D4" s="3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79"/>
      <c r="AI4" s="80"/>
      <c r="AJ4" s="80"/>
      <c r="AK4" s="80"/>
      <c r="AL4" s="80"/>
      <c r="AM4" s="80"/>
      <c r="AN4" s="80"/>
      <c r="AO4" s="80"/>
      <c r="AP4" s="81"/>
    </row>
    <row r="5" spans="1:43" ht="100.5" customHeight="1" x14ac:dyDescent="0.25">
      <c r="A5" s="36" t="s">
        <v>0</v>
      </c>
      <c r="B5" s="37" t="s">
        <v>6</v>
      </c>
      <c r="C5" s="37" t="s">
        <v>39</v>
      </c>
      <c r="D5" s="32" t="s">
        <v>40</v>
      </c>
      <c r="E5" s="32" t="s">
        <v>41</v>
      </c>
      <c r="F5" s="32" t="s">
        <v>42</v>
      </c>
      <c r="G5" s="32" t="s">
        <v>43</v>
      </c>
      <c r="H5" s="32" t="s">
        <v>44</v>
      </c>
      <c r="I5" s="32" t="s">
        <v>45</v>
      </c>
      <c r="J5" s="32" t="s">
        <v>46</v>
      </c>
      <c r="K5" s="32" t="s">
        <v>47</v>
      </c>
      <c r="L5" s="32" t="s">
        <v>48</v>
      </c>
      <c r="M5" s="32" t="s">
        <v>49</v>
      </c>
      <c r="N5" s="32" t="s">
        <v>50</v>
      </c>
      <c r="O5" s="32" t="s">
        <v>51</v>
      </c>
      <c r="P5" s="32" t="s">
        <v>52</v>
      </c>
      <c r="Q5" s="32" t="s">
        <v>53</v>
      </c>
      <c r="R5" s="32" t="s">
        <v>54</v>
      </c>
      <c r="S5" s="32" t="s">
        <v>55</v>
      </c>
      <c r="T5" s="32" t="s">
        <v>56</v>
      </c>
      <c r="U5" s="32" t="s">
        <v>57</v>
      </c>
      <c r="V5" s="32" t="s">
        <v>58</v>
      </c>
      <c r="W5" s="32" t="s">
        <v>59</v>
      </c>
      <c r="X5" s="32" t="s">
        <v>60</v>
      </c>
      <c r="Y5" s="32" t="s">
        <v>61</v>
      </c>
      <c r="Z5" s="32" t="s">
        <v>62</v>
      </c>
      <c r="AA5" s="32" t="s">
        <v>63</v>
      </c>
      <c r="AB5" s="32" t="s">
        <v>64</v>
      </c>
      <c r="AC5" s="32" t="s">
        <v>65</v>
      </c>
      <c r="AD5" s="32" t="s">
        <v>66</v>
      </c>
      <c r="AE5" s="32" t="s">
        <v>67</v>
      </c>
      <c r="AF5" s="32" t="s">
        <v>68</v>
      </c>
      <c r="AG5" s="32" t="s">
        <v>69</v>
      </c>
      <c r="AH5" s="42" t="s">
        <v>7</v>
      </c>
      <c r="AI5" s="38" t="s">
        <v>8</v>
      </c>
      <c r="AJ5" s="38" t="s">
        <v>29</v>
      </c>
      <c r="AK5" s="38" t="s">
        <v>30</v>
      </c>
      <c r="AL5" s="38" t="s">
        <v>9</v>
      </c>
      <c r="AM5" s="38" t="s">
        <v>28</v>
      </c>
      <c r="AN5" s="38" t="s">
        <v>10</v>
      </c>
      <c r="AO5" s="38" t="s">
        <v>11</v>
      </c>
      <c r="AP5" s="43" t="s">
        <v>5</v>
      </c>
      <c r="AQ5" s="49" t="s">
        <v>31</v>
      </c>
    </row>
    <row r="6" spans="1:43" ht="21" customHeight="1" x14ac:dyDescent="0.25">
      <c r="A6" s="39">
        <v>1</v>
      </c>
      <c r="B6" s="7"/>
      <c r="C6" s="7"/>
      <c r="D6" s="34" t="s">
        <v>26</v>
      </c>
      <c r="E6" s="40"/>
      <c r="F6" s="40"/>
      <c r="G6" s="40" t="s">
        <v>26</v>
      </c>
      <c r="H6" s="40" t="s">
        <v>26</v>
      </c>
      <c r="I6" s="40" t="s">
        <v>26</v>
      </c>
      <c r="J6" s="40" t="s">
        <v>26</v>
      </c>
      <c r="K6" s="40" t="s">
        <v>26</v>
      </c>
      <c r="L6" s="40"/>
      <c r="M6" s="40"/>
      <c r="N6" s="40" t="s">
        <v>26</v>
      </c>
      <c r="O6" s="40" t="s">
        <v>26</v>
      </c>
      <c r="P6" s="40" t="s">
        <v>26</v>
      </c>
      <c r="Q6" s="40" t="s">
        <v>26</v>
      </c>
      <c r="R6" s="40" t="s">
        <v>26</v>
      </c>
      <c r="S6" s="40"/>
      <c r="T6" s="40"/>
      <c r="U6" s="40" t="s">
        <v>27</v>
      </c>
      <c r="V6" s="40" t="s">
        <v>27</v>
      </c>
      <c r="W6" s="40" t="s">
        <v>27</v>
      </c>
      <c r="X6" s="40" t="s">
        <v>26</v>
      </c>
      <c r="Y6" s="40" t="s">
        <v>26</v>
      </c>
      <c r="Z6" s="40"/>
      <c r="AA6" s="40"/>
      <c r="AB6" s="40" t="s">
        <v>26</v>
      </c>
      <c r="AC6" s="40" t="s">
        <v>26</v>
      </c>
      <c r="AD6" s="40" t="s">
        <v>26</v>
      </c>
      <c r="AE6" s="40" t="s">
        <v>26</v>
      </c>
      <c r="AF6" s="40" t="s">
        <v>26</v>
      </c>
      <c r="AG6" s="40"/>
      <c r="AH6" s="44">
        <f>COUNTIF(D6:AG6,"D")</f>
        <v>18</v>
      </c>
      <c r="AI6" s="24">
        <f>COUNTIF(D6:AG6,"T") + COUNTBLANK(D6:AG6)</f>
        <v>12</v>
      </c>
      <c r="AJ6" s="24">
        <f>COUNTIF(D6:AG6,"C")</f>
        <v>0</v>
      </c>
      <c r="AK6" s="24">
        <f>COUNTIF(D6:AG6,"P")</f>
        <v>0</v>
      </c>
      <c r="AL6" s="24">
        <f>COUNTIF(D6:AG6,"İ")</f>
        <v>0</v>
      </c>
      <c r="AM6" s="24">
        <f>COUNTIF(D6:AG6,"U")</f>
        <v>0</v>
      </c>
      <c r="AN6" s="24">
        <f>COUNTIF(D6:AG6,"R")</f>
        <v>0</v>
      </c>
      <c r="AO6" s="24">
        <f>COUNTIF(D6:AG6,"G")</f>
        <v>0</v>
      </c>
      <c r="AP6" s="45">
        <f>SUM(AH6:AN6)</f>
        <v>30</v>
      </c>
      <c r="AQ6" s="50"/>
    </row>
    <row r="7" spans="1:43" ht="21" customHeight="1" x14ac:dyDescent="0.25">
      <c r="A7" s="39">
        <v>2</v>
      </c>
      <c r="B7" s="7"/>
      <c r="C7" s="7"/>
      <c r="D7" s="34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4">
        <f>COUNTIF(D7:AG7,"D")</f>
        <v>0</v>
      </c>
      <c r="AI7" s="24">
        <f>COUNTIF(D7:AG7,"T") + COUNTBLANK(D7:AG7)</f>
        <v>30</v>
      </c>
      <c r="AJ7" s="24">
        <f>COUNTIF(D7:AG7,"C")</f>
        <v>0</v>
      </c>
      <c r="AK7" s="24">
        <f>COUNTIF(D7:AG7,"P")</f>
        <v>0</v>
      </c>
      <c r="AL7" s="24">
        <f>COUNTIF(D7:AG7,"İ")</f>
        <v>0</v>
      </c>
      <c r="AM7" s="24">
        <f>COUNTIF(D7:AG7,"U")</f>
        <v>0</v>
      </c>
      <c r="AN7" s="24">
        <f>COUNTIF(D7:AG7,"R")</f>
        <v>0</v>
      </c>
      <c r="AO7" s="24">
        <f>COUNTIF(D7:AG7,"G")</f>
        <v>0</v>
      </c>
      <c r="AP7" s="45">
        <f t="shared" ref="AP7:AP10" si="0">SUM(AH7:AN7)</f>
        <v>30</v>
      </c>
      <c r="AQ7" s="50"/>
    </row>
    <row r="8" spans="1:43" ht="21" customHeight="1" x14ac:dyDescent="0.25">
      <c r="A8" s="39">
        <v>3</v>
      </c>
      <c r="B8" s="7"/>
      <c r="C8" s="7"/>
      <c r="D8" s="34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4">
        <f>COUNTIF(D8:AG8,"D")</f>
        <v>0</v>
      </c>
      <c r="AI8" s="24">
        <f>COUNTIF(D8:AG8,"T") + COUNTBLANK(D8:AG8)</f>
        <v>30</v>
      </c>
      <c r="AJ8" s="24">
        <f>COUNTIF(D8:AG8,"C")</f>
        <v>0</v>
      </c>
      <c r="AK8" s="24">
        <f>COUNTIF(D8:AG8,"P")</f>
        <v>0</v>
      </c>
      <c r="AL8" s="24">
        <f>COUNTIF(D8:AG8,"İ")</f>
        <v>0</v>
      </c>
      <c r="AM8" s="24">
        <f>COUNTIF(D8:AG8,"U")</f>
        <v>0</v>
      </c>
      <c r="AN8" s="24">
        <f>COUNTIF(D8:AG8,"R")</f>
        <v>0</v>
      </c>
      <c r="AO8" s="24">
        <f>COUNTIF(D8:AG8,"G")</f>
        <v>0</v>
      </c>
      <c r="AP8" s="45">
        <f t="shared" si="0"/>
        <v>30</v>
      </c>
      <c r="AQ8" s="50"/>
    </row>
    <row r="9" spans="1:43" ht="21" customHeight="1" x14ac:dyDescent="0.25">
      <c r="A9" s="39">
        <v>4</v>
      </c>
      <c r="B9" s="7"/>
      <c r="C9" s="7"/>
      <c r="D9" s="34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4">
        <f>COUNTIF(D9:AG9,"D")</f>
        <v>0</v>
      </c>
      <c r="AI9" s="24">
        <f>COUNTIF(D9:AG9,"T") + COUNTBLANK(D9:AG9)</f>
        <v>30</v>
      </c>
      <c r="AJ9" s="24">
        <f>COUNTIF(D9:AG9,"C")</f>
        <v>0</v>
      </c>
      <c r="AK9" s="24">
        <f>COUNTIF(D9:AG9,"P")</f>
        <v>0</v>
      </c>
      <c r="AL9" s="24">
        <f>COUNTIF(D9:AG9,"İ")</f>
        <v>0</v>
      </c>
      <c r="AM9" s="24">
        <f>COUNTIF(D9:AG9,"U")</f>
        <v>0</v>
      </c>
      <c r="AN9" s="24">
        <f>COUNTIF(D9:AG9,"R")</f>
        <v>0</v>
      </c>
      <c r="AO9" s="24">
        <f>COUNTIF(D9:AG9,"G")</f>
        <v>0</v>
      </c>
      <c r="AP9" s="45">
        <f t="shared" si="0"/>
        <v>30</v>
      </c>
      <c r="AQ9" s="50"/>
    </row>
    <row r="10" spans="1:43" ht="21" customHeight="1" thickBot="1" x14ac:dyDescent="0.3">
      <c r="A10" s="39">
        <v>5</v>
      </c>
      <c r="B10" s="7"/>
      <c r="C10" s="7"/>
      <c r="D10" s="34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6">
        <f>COUNTIF(D10:AG10,"D")</f>
        <v>0</v>
      </c>
      <c r="AI10" s="47">
        <f>COUNTIF(D10:AG10,"T") + COUNTBLANK(D10:AG10)</f>
        <v>30</v>
      </c>
      <c r="AJ10" s="47">
        <f>COUNTIF(D10:AG10,"C")</f>
        <v>0</v>
      </c>
      <c r="AK10" s="47">
        <f>COUNTIF(D10:AG10,"P")</f>
        <v>0</v>
      </c>
      <c r="AL10" s="47">
        <f>COUNTIF(D10:AG10,"İ")</f>
        <v>0</v>
      </c>
      <c r="AM10" s="47">
        <f>COUNTIF(D10:AG10,"U")</f>
        <v>0</v>
      </c>
      <c r="AN10" s="47">
        <f>COUNTIF(D10:AG10,"R")</f>
        <v>0</v>
      </c>
      <c r="AO10" s="47">
        <f>COUNTIF(D10:AG10,"G")</f>
        <v>0</v>
      </c>
      <c r="AP10" s="48">
        <f t="shared" si="0"/>
        <v>30</v>
      </c>
      <c r="AQ10" s="50"/>
    </row>
    <row r="11" spans="1:43" ht="13.5" thickTop="1" x14ac:dyDescent="0.25">
      <c r="A11" s="8"/>
      <c r="B11" s="8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  <c r="AI11" s="11"/>
      <c r="AJ11" s="11"/>
      <c r="AK11" s="11"/>
      <c r="AL11" s="11"/>
      <c r="AM11" s="11"/>
      <c r="AN11" s="10"/>
      <c r="AO11" s="11"/>
    </row>
    <row r="12" spans="1:43" ht="15" x14ac:dyDescent="0.25">
      <c r="B12" s="12" t="s">
        <v>38</v>
      </c>
      <c r="C12" s="25"/>
      <c r="D12" s="29"/>
      <c r="E12" s="25"/>
      <c r="F12" s="59" t="str">
        <f>AH1</f>
        <v>2022</v>
      </c>
      <c r="G12" s="60"/>
      <c r="H12" s="14" t="s">
        <v>12</v>
      </c>
      <c r="I12" s="14"/>
      <c r="J12" s="61" t="str">
        <f>AH2</f>
        <v>15 Nisan - 14 Mayıs</v>
      </c>
      <c r="K12" s="61"/>
      <c r="L12" s="61"/>
      <c r="M12" s="61"/>
      <c r="N12" s="61"/>
      <c r="O12" s="61"/>
      <c r="P12" s="61"/>
      <c r="Q12" s="12" t="s">
        <v>13</v>
      </c>
      <c r="R12" s="12"/>
      <c r="S12" s="12"/>
      <c r="T12" s="1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31"/>
      <c r="AH12" s="13"/>
      <c r="AI12" s="13"/>
      <c r="AJ12" s="33"/>
      <c r="AK12" s="33"/>
      <c r="AL12" s="13"/>
      <c r="AM12" s="33"/>
      <c r="AN12" s="13"/>
      <c r="AO12" s="13"/>
    </row>
    <row r="13" spans="1:43" x14ac:dyDescent="0.25">
      <c r="B13" s="13"/>
      <c r="C13" s="13"/>
      <c r="D13" s="2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7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31"/>
      <c r="AH13" s="13"/>
      <c r="AI13" s="13"/>
      <c r="AJ13" s="33"/>
      <c r="AK13" s="33"/>
      <c r="AL13" s="13"/>
      <c r="AM13" s="33"/>
      <c r="AN13" s="13"/>
      <c r="AO13" s="13"/>
    </row>
    <row r="14" spans="1:43" ht="12.75" customHeight="1" x14ac:dyDescent="0.25">
      <c r="B14" s="15" t="s">
        <v>14</v>
      </c>
      <c r="E14" s="16"/>
      <c r="F14" s="16"/>
      <c r="G14" s="16"/>
      <c r="H14" s="16"/>
      <c r="I14" s="16"/>
      <c r="J14" s="13"/>
      <c r="K14" s="13"/>
      <c r="L14" s="54"/>
      <c r="M14" s="54"/>
      <c r="N14" s="54"/>
      <c r="O14" s="54"/>
      <c r="P14" s="54"/>
      <c r="Q14" s="54"/>
      <c r="R14" s="13"/>
      <c r="S14" s="13"/>
      <c r="T14" s="27"/>
      <c r="U14" s="13"/>
      <c r="V14" s="13"/>
      <c r="W14" s="13"/>
      <c r="X14" s="13"/>
      <c r="Y14" s="13"/>
      <c r="Z14" s="13"/>
      <c r="AA14" s="13"/>
      <c r="AB14" s="13"/>
      <c r="AC14" s="13"/>
      <c r="AD14" s="15" t="s">
        <v>15</v>
      </c>
      <c r="AF14" s="13"/>
      <c r="AG14" s="31"/>
      <c r="AH14" s="13"/>
      <c r="AI14" s="13"/>
      <c r="AJ14" s="33"/>
      <c r="AK14" s="33"/>
      <c r="AL14" s="13"/>
      <c r="AM14" s="33"/>
      <c r="AN14" s="13"/>
      <c r="AO14" s="13"/>
    </row>
    <row r="15" spans="1:43" ht="12.75" customHeight="1" x14ac:dyDescent="0.25">
      <c r="E15" s="16"/>
      <c r="F15" s="16"/>
      <c r="G15" s="16"/>
      <c r="H15" s="16"/>
      <c r="I15" s="16"/>
      <c r="J15" s="16"/>
      <c r="K15" s="16"/>
      <c r="L15" s="82"/>
      <c r="M15" s="83"/>
      <c r="N15" s="83"/>
      <c r="O15" s="83"/>
      <c r="P15" s="83"/>
      <c r="Q15" s="83"/>
      <c r="R15" s="17"/>
      <c r="S15" s="17"/>
      <c r="T15" s="2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3" ht="12.75" customHeight="1" x14ac:dyDescent="0.25">
      <c r="E16" s="16"/>
      <c r="F16" s="85"/>
      <c r="G16" s="85"/>
      <c r="H16" s="85"/>
      <c r="I16" s="85"/>
      <c r="J16" s="85"/>
      <c r="K16" s="85"/>
      <c r="L16" s="85"/>
      <c r="M16" s="54" t="s">
        <v>16</v>
      </c>
      <c r="N16" s="54"/>
      <c r="O16" s="54"/>
      <c r="P16" s="54"/>
      <c r="Q16" s="54"/>
      <c r="R16" s="54"/>
      <c r="S16" s="54"/>
      <c r="T16" s="54"/>
      <c r="U16" s="54"/>
      <c r="V16" s="13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2" ht="12.75" customHeight="1" x14ac:dyDescent="0.25">
      <c r="B17" s="2" t="s">
        <v>17</v>
      </c>
      <c r="C17" s="86"/>
      <c r="D17" s="86"/>
      <c r="E17" s="86"/>
      <c r="F17" s="86"/>
      <c r="G17" s="86"/>
      <c r="H17" s="86"/>
      <c r="I17" s="86"/>
      <c r="J17" s="16"/>
      <c r="K17" s="16"/>
      <c r="L17" s="16"/>
      <c r="M17" s="51">
        <f ca="1">TODAY()</f>
        <v>44676</v>
      </c>
      <c r="N17" s="52"/>
      <c r="O17" s="52"/>
      <c r="P17" s="52"/>
      <c r="Q17" s="52"/>
      <c r="R17" s="52"/>
      <c r="S17" s="52"/>
      <c r="T17" s="52"/>
      <c r="U17" s="52"/>
      <c r="V17" s="18"/>
      <c r="W17" s="16"/>
      <c r="X17" s="16"/>
      <c r="Y17" s="16"/>
      <c r="Z17" s="16"/>
      <c r="AA17" s="16"/>
      <c r="AB17" s="16"/>
      <c r="AC17" s="16"/>
      <c r="AD17" s="16" t="s">
        <v>17</v>
      </c>
      <c r="AE17" s="16"/>
      <c r="AF17" s="16"/>
      <c r="AG17" s="16"/>
      <c r="AH17" s="53"/>
      <c r="AI17" s="53"/>
      <c r="AJ17" s="53"/>
      <c r="AK17" s="53"/>
      <c r="AL17" s="53"/>
      <c r="AM17" s="53"/>
      <c r="AN17" s="53"/>
      <c r="AO17" s="16"/>
    </row>
    <row r="18" spans="1:42" ht="12.75" customHeight="1" x14ac:dyDescent="0.25">
      <c r="C18" s="19"/>
      <c r="D18" s="28"/>
      <c r="E18" s="16"/>
      <c r="F18" s="16"/>
      <c r="G18" s="16"/>
      <c r="H18" s="16"/>
      <c r="I18" s="16"/>
      <c r="J18" s="16"/>
      <c r="K18" s="16"/>
      <c r="L18" s="16"/>
      <c r="M18" s="82"/>
      <c r="N18" s="83"/>
      <c r="O18" s="83"/>
      <c r="P18" s="83"/>
      <c r="Q18" s="83"/>
      <c r="R18" s="83"/>
      <c r="S18" s="83"/>
      <c r="T18" s="83"/>
      <c r="U18" s="83"/>
      <c r="V18" s="17"/>
      <c r="W18" s="16"/>
      <c r="X18" s="16"/>
      <c r="Y18" s="16"/>
      <c r="Z18" s="16"/>
      <c r="AA18" s="16"/>
      <c r="AB18" s="16"/>
      <c r="AC18" s="16"/>
      <c r="AD18" s="16"/>
      <c r="AE18" s="16"/>
      <c r="AH18" s="84"/>
      <c r="AI18" s="84"/>
      <c r="AJ18" s="84"/>
      <c r="AK18" s="84"/>
      <c r="AL18" s="84"/>
      <c r="AM18" s="84"/>
      <c r="AN18" s="84"/>
      <c r="AO18" s="16"/>
    </row>
    <row r="19" spans="1:42" ht="12.75" customHeight="1" x14ac:dyDescent="0.25">
      <c r="B19" s="2" t="s">
        <v>18</v>
      </c>
      <c r="C19" s="20"/>
      <c r="D19" s="20"/>
      <c r="E19" s="16"/>
      <c r="F19" s="83"/>
      <c r="G19" s="83"/>
      <c r="H19" s="83"/>
      <c r="I19" s="83"/>
      <c r="J19" s="83"/>
      <c r="K19" s="83"/>
      <c r="L19" s="8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 t="s">
        <v>18</v>
      </c>
      <c r="AE19" s="16"/>
      <c r="AH19" s="62"/>
      <c r="AI19" s="62"/>
      <c r="AJ19" s="62"/>
      <c r="AK19" s="62"/>
      <c r="AL19" s="62"/>
      <c r="AM19" s="62"/>
      <c r="AN19" s="62"/>
      <c r="AO19" s="62"/>
    </row>
    <row r="20" spans="1:42" ht="12.75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2" x14ac:dyDescent="0.25">
      <c r="B21" s="2" t="s">
        <v>19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 t="s">
        <v>19</v>
      </c>
      <c r="AE21" s="16"/>
      <c r="AF21" s="16"/>
      <c r="AG21" s="16"/>
      <c r="AH21" s="16"/>
      <c r="AL21" s="16"/>
      <c r="AM21" s="16"/>
      <c r="AN21" s="16"/>
      <c r="AO21" s="16"/>
    </row>
    <row r="22" spans="1:42" x14ac:dyDescent="0.25">
      <c r="AI22" s="21"/>
      <c r="AJ22" s="21"/>
      <c r="AK22" s="21"/>
    </row>
    <row r="23" spans="1:42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</row>
    <row r="24" spans="1:42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</row>
    <row r="25" spans="1:42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</row>
    <row r="26" spans="1:42" ht="12" customHeight="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</row>
    <row r="27" spans="1:42" x14ac:dyDescent="0.25">
      <c r="J27" s="2">
        <v>0</v>
      </c>
      <c r="AN27" s="16"/>
    </row>
    <row r="28" spans="1:42" x14ac:dyDescent="0.25">
      <c r="A28" s="22" t="s">
        <v>20</v>
      </c>
    </row>
    <row r="29" spans="1:42" x14ac:dyDescent="0.25">
      <c r="A29" s="23"/>
    </row>
    <row r="30" spans="1:42" x14ac:dyDescent="0.25">
      <c r="A30" s="22" t="s">
        <v>21</v>
      </c>
    </row>
    <row r="31" spans="1:42" x14ac:dyDescent="0.25">
      <c r="A31" s="23"/>
    </row>
    <row r="32" spans="1:42" x14ac:dyDescent="0.25">
      <c r="A32" s="22" t="s">
        <v>22</v>
      </c>
    </row>
    <row r="33" spans="1:1" x14ac:dyDescent="0.25">
      <c r="A33" s="41" t="s">
        <v>36</v>
      </c>
    </row>
    <row r="34" spans="1:1" x14ac:dyDescent="0.25">
      <c r="A34" s="22" t="s">
        <v>34</v>
      </c>
    </row>
    <row r="35" spans="1:1" x14ac:dyDescent="0.25">
      <c r="A35" s="22" t="s">
        <v>35</v>
      </c>
    </row>
    <row r="36" spans="1:1" x14ac:dyDescent="0.25">
      <c r="A36" s="22" t="s">
        <v>37</v>
      </c>
    </row>
    <row r="37" spans="1:1" x14ac:dyDescent="0.25">
      <c r="A37" s="22" t="s">
        <v>23</v>
      </c>
    </row>
    <row r="38" spans="1:1" x14ac:dyDescent="0.25">
      <c r="A38" s="22" t="s">
        <v>24</v>
      </c>
    </row>
    <row r="39" spans="1:1" x14ac:dyDescent="0.25">
      <c r="A39" s="22" t="s">
        <v>25</v>
      </c>
    </row>
    <row r="40" spans="1:1" x14ac:dyDescent="0.25">
      <c r="A40" s="22" t="s">
        <v>33</v>
      </c>
    </row>
  </sheetData>
  <sheetProtection selectLockedCells="1"/>
  <autoFilter ref="A5:C5"/>
  <mergeCells count="25">
    <mergeCell ref="AH19:AO19"/>
    <mergeCell ref="A23:AP26"/>
    <mergeCell ref="AH1:AP1"/>
    <mergeCell ref="AH2:AP2"/>
    <mergeCell ref="A1:B1"/>
    <mergeCell ref="C1:F1"/>
    <mergeCell ref="G1:AB1"/>
    <mergeCell ref="A2:B2"/>
    <mergeCell ref="C2:F2"/>
    <mergeCell ref="AH4:AP4"/>
    <mergeCell ref="M18:U18"/>
    <mergeCell ref="AH18:AN18"/>
    <mergeCell ref="F19:L19"/>
    <mergeCell ref="L15:Q15"/>
    <mergeCell ref="F16:L16"/>
    <mergeCell ref="C17:I17"/>
    <mergeCell ref="M17:U17"/>
    <mergeCell ref="AH17:AN17"/>
    <mergeCell ref="L14:Q14"/>
    <mergeCell ref="AH3:AP3"/>
    <mergeCell ref="A4:C4"/>
    <mergeCell ref="E4:AG4"/>
    <mergeCell ref="F12:G12"/>
    <mergeCell ref="J12:P12"/>
    <mergeCell ref="M16:U16"/>
  </mergeCells>
  <conditionalFormatting sqref="D6:AG10">
    <cfRule type="cellIs" dxfId="6" priority="1" operator="equal">
      <formula>"G"</formula>
    </cfRule>
    <cfRule type="cellIs" dxfId="5" priority="2" stopIfTrue="1" operator="equal">
      <formula>"P"</formula>
    </cfRule>
    <cfRule type="cellIs" dxfId="4" priority="3" stopIfTrue="1" operator="equal">
      <formula>"C"</formula>
    </cfRule>
    <cfRule type="cellIs" dxfId="3" priority="4" stopIfTrue="1" operator="equal">
      <formula>"T"</formula>
    </cfRule>
    <cfRule type="cellIs" dxfId="2" priority="5" stopIfTrue="1" operator="equal">
      <formula>"R"</formula>
    </cfRule>
    <cfRule type="cellIs" dxfId="1" priority="6" stopIfTrue="1" operator="equal">
      <formula>"U"</formula>
    </cfRule>
    <cfRule type="cellIs" dxfId="0" priority="7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6:B10">
      <formula1>11</formula1>
      <formula2>11</formula2>
    </dataValidation>
  </dataValidations>
  <printOptions horizontalCentered="1"/>
  <pageMargins left="0.28999999999999998" right="0.17" top="0.56000000000000005" bottom="0.35433070866141736" header="0.42" footer="0.19685039370078741"/>
  <pageSetup paperSize="9" scale="81" orientation="landscape" r:id="rId1"/>
  <headerFooter alignWithMargins="0">
    <oddFooter>Sayfa &amp;P / &amp;N</oddFooter>
  </headerFooter>
  <rowBreaks count="1" manualBreakCount="1">
    <brk id="2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ARALIK 2020</vt:lpstr>
      <vt:lpstr>'ARALIK 2020'!Yazdırma_Alanı</vt:lpstr>
      <vt:lpstr>'ARALIK 2020'!Yazdırma_Başlıkları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My</cp:lastModifiedBy>
  <cp:lastPrinted>2022-03-23T12:37:19Z</cp:lastPrinted>
  <dcterms:created xsi:type="dcterms:W3CDTF">2018-04-13T08:06:16Z</dcterms:created>
  <dcterms:modified xsi:type="dcterms:W3CDTF">2022-04-25T08:08:06Z</dcterms:modified>
</cp:coreProperties>
</file>